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DesigneeFront" sheetId="1" r:id="rId1"/>
    <sheet name="DesigneeBack" sheetId="2" r:id="rId2"/>
    <sheet name="MileageLog" sheetId="3" r:id="rId3"/>
  </sheets>
  <definedNames>
    <definedName name="_xlnm.Print_Area" localSheetId="1">'DesigneeBack'!$A$1:$I$57</definedName>
  </definedNames>
  <calcPr fullCalcOnLoad="1"/>
</workbook>
</file>

<file path=xl/sharedStrings.xml><?xml version="1.0" encoding="utf-8"?>
<sst xmlns="http://schemas.openxmlformats.org/spreadsheetml/2006/main" count="148" uniqueCount="136">
  <si>
    <t>AMERICAN POSTAL WORKERS UNION, AFL-CIO</t>
  </si>
  <si>
    <t>EXPENSE VOUCHER FOR DESIGNATED REPRESENTATIVES/COMMITTEE MEMBERS</t>
  </si>
  <si>
    <t xml:space="preserve">                      ATTACH ALL ORIGINAL  RECEIPTS TO A SEPARATE SHEET OF PAPER</t>
  </si>
  <si>
    <t>NAME:</t>
  </si>
  <si>
    <t>PHONE #:</t>
  </si>
  <si>
    <t xml:space="preserve">                                                        </t>
  </si>
  <si>
    <t>LAST 4 DIGITS OF SS#:</t>
  </si>
  <si>
    <t>E-MAIL ADDRESS:</t>
  </si>
  <si>
    <t xml:space="preserve">HOME ADDRESS: </t>
  </si>
  <si>
    <t xml:space="preserve">CHANGE OF ADDRESS   </t>
  </si>
  <si>
    <t>STREET</t>
  </si>
  <si>
    <t>CITY</t>
  </si>
  <si>
    <t>STATE</t>
  </si>
  <si>
    <t>ZIP CODE</t>
  </si>
  <si>
    <t>REGIONAL  AUTHORIZATION</t>
  </si>
  <si>
    <t>CENTRAL</t>
  </si>
  <si>
    <t>EASTERN</t>
  </si>
  <si>
    <t>NORTHEAST</t>
  </si>
  <si>
    <t>SOUTHERN</t>
  </si>
  <si>
    <t>WESTERN</t>
  </si>
  <si>
    <t>NATIONAL AUTHORIZATION</t>
  </si>
  <si>
    <t>CLK</t>
  </si>
  <si>
    <t>MNT</t>
  </si>
  <si>
    <t>MVS</t>
  </si>
  <si>
    <t>OTHER:</t>
  </si>
  <si>
    <t>ASSIGNMENT INFORMATION</t>
  </si>
  <si>
    <t xml:space="preserve">DATES: </t>
  </si>
  <si>
    <t xml:space="preserve">FROM </t>
  </si>
  <si>
    <t>TO</t>
  </si>
  <si>
    <t xml:space="preserve">LOCATION ADDRESS: </t>
  </si>
  <si>
    <t>AUTHORIZED BY:</t>
  </si>
  <si>
    <t>NAME OF INDIVIDUAL</t>
  </si>
  <si>
    <t>DESCRIBE IN DETAIL:</t>
  </si>
  <si>
    <t>NON-ARBITRATION ASSIGNMENT</t>
  </si>
  <si>
    <t>SAFETY &amp; HLTH</t>
  </si>
  <si>
    <t>BMC</t>
  </si>
  <si>
    <t>L\M MTG</t>
  </si>
  <si>
    <t>STEP 3</t>
  </si>
  <si>
    <t>TRAINING</t>
  </si>
  <si>
    <t>POWER</t>
  </si>
  <si>
    <t>CLUW</t>
  </si>
  <si>
    <t>BPI</t>
  </si>
  <si>
    <t>MAINT STAFFING</t>
  </si>
  <si>
    <t>RI 399</t>
  </si>
  <si>
    <t>ARBITRATION ASSIGNMENT</t>
  </si>
  <si>
    <t>YES</t>
  </si>
  <si>
    <t>NO</t>
  </si>
  <si>
    <t>HEARING:</t>
  </si>
  <si>
    <t>ARBITRATION CASE NO:</t>
  </si>
  <si>
    <t>CANCEL:</t>
  </si>
  <si>
    <t>PRE ARB:</t>
  </si>
  <si>
    <t>CASE # MANDATORY FOR REIMBURSEMENT OF ARB PREP &amp;/OR HEARING</t>
  </si>
  <si>
    <t>EXPENSE DETAILS ON BACK</t>
  </si>
  <si>
    <t>EXPENSE VOUCHER FOR DESIGNATED REPRESENTATIVES/ COMMITTEE MEMBERS</t>
  </si>
  <si>
    <t xml:space="preserve">NAME: </t>
  </si>
  <si>
    <t xml:space="preserve">                       EXPENSE DETAIL </t>
  </si>
  <si>
    <t xml:space="preserve">          ORIGINAL RECEIPTS REQUIRED</t>
  </si>
  <si>
    <t xml:space="preserve">LODGING: </t>
  </si>
  <si>
    <t>ROOM &amp; TAX</t>
  </si>
  <si>
    <t xml:space="preserve">HOTEL MEALS: (ITEMIZED RECEIPTS REQUIRED)    </t>
  </si>
  <si>
    <t>HOTEL TELEPHONE CHARGES:</t>
  </si>
  <si>
    <t>OTHER HOTEL CHARGES:  (EXPLAIN)</t>
  </si>
  <si>
    <t xml:space="preserve"> </t>
  </si>
  <si>
    <t xml:space="preserve">                        LODGING TOTAL </t>
  </si>
  <si>
    <t>MEALS:</t>
  </si>
  <si>
    <t>TRANSPORTATION: *</t>
  </si>
  <si>
    <t>FROM:</t>
  </si>
  <si>
    <t>TO:</t>
  </si>
  <si>
    <t xml:space="preserve">RENTAL CAR : </t>
  </si>
  <si>
    <t xml:space="preserve">CABS: </t>
  </si>
  <si>
    <t>PARKING:</t>
  </si>
  <si>
    <t xml:space="preserve">PERSONAL AUTO:                # OF MILES: </t>
  </si>
  <si>
    <t># OF MILES:</t>
  </si>
  <si>
    <t xml:space="preserve">******Cost comparison required if driving more than 4 hrs each way </t>
  </si>
  <si>
    <t>******Complete addresses required for mileage reimbursement</t>
  </si>
  <si>
    <t xml:space="preserve">            </t>
  </si>
  <si>
    <t xml:space="preserve">        TOTAL TRANSPORTATION </t>
  </si>
  <si>
    <t>MISCELLANEOUS EXPENSES:</t>
  </si>
  <si>
    <t xml:space="preserve">TIPS: </t>
  </si>
  <si>
    <t>SKYCAP:</t>
  </si>
  <si>
    <t xml:space="preserve">                VALET: </t>
  </si>
  <si>
    <t xml:space="preserve">HOUSEKEEPER: </t>
  </si>
  <si>
    <t xml:space="preserve">OTHER: </t>
  </si>
  <si>
    <t>ARBITRATION ASSIGNMENT - COMPENSATION</t>
  </si>
  <si>
    <t xml:space="preserve">        PREP DATE (S): </t>
  </si>
  <si>
    <t xml:space="preserve">        HEARING DATE (S): </t>
  </si>
  <si>
    <t xml:space="preserve">        NUMBER OF HOURS:</t>
  </si>
  <si>
    <t xml:space="preserve">  GROSS TOTAL</t>
  </si>
  <si>
    <t>NON-ARBITRATION ASSIGNMENT - COMPENSATION</t>
  </si>
  <si>
    <t xml:space="preserve">BEGIN DATE: </t>
  </si>
  <si>
    <t xml:space="preserve">                USPS LEVEL/STEP:</t>
  </si>
  <si>
    <t xml:space="preserve">END DATE: </t>
  </si>
  <si>
    <t xml:space="preserve">  GROSS TOTAL </t>
  </si>
  <si>
    <t xml:space="preserve">                         EXPENSES &amp; COMPENSATION - GRAND TOTAL  </t>
  </si>
  <si>
    <t xml:space="preserve">American Postal Workers Union, AFL-CIO </t>
  </si>
  <si>
    <t>Mileage Log</t>
  </si>
  <si>
    <t>Name:</t>
  </si>
  <si>
    <t>Trip Dates:</t>
  </si>
  <si>
    <t>From:</t>
  </si>
  <si>
    <t>To:</t>
  </si>
  <si>
    <t>Location:</t>
  </si>
  <si>
    <t>Date</t>
  </si>
  <si>
    <t>Purpose</t>
  </si>
  <si>
    <t>From (complete address required)</t>
  </si>
  <si>
    <t>To (complete address required)</t>
  </si>
  <si>
    <t>Odometer</t>
  </si>
  <si>
    <t>Total mileage</t>
  </si>
  <si>
    <t>Reimbursable amount</t>
  </si>
  <si>
    <t>Street</t>
  </si>
  <si>
    <t>City</t>
  </si>
  <si>
    <t>State</t>
  </si>
  <si>
    <t>Zip</t>
  </si>
  <si>
    <t>Start</t>
  </si>
  <si>
    <t>Finish</t>
  </si>
  <si>
    <t>TOTAL MILEAGE REIMBURSEMENT</t>
  </si>
  <si>
    <t>I hereby certify that the above is a true statement of travel expenses incurred by me.</t>
  </si>
  <si>
    <t>Signature:</t>
  </si>
  <si>
    <t>Date:</t>
  </si>
  <si>
    <t>NUMBER OF HOURS NIGHT DIFFERENTIAL :</t>
  </si>
  <si>
    <t>@</t>
  </si>
  <si>
    <t>PER HOUR</t>
  </si>
  <si>
    <t xml:space="preserve"># OF NIGHTS: </t>
  </si>
  <si>
    <t xml:space="preserve">NUMBER OF HOURS SUNDAY PREMIUM :      </t>
  </si>
  <si>
    <t xml:space="preserve">NUMBER OF HOURS REGULAR: </t>
  </si>
  <si>
    <t>PER NIGHT</t>
  </si>
  <si>
    <t>EXPENSE GROSS TOTAL</t>
  </si>
  <si>
    <t xml:space="preserve">MEAL EXPENSES (ITEMIZED RECEIPTS REQUIRED)    </t>
  </si>
  <si>
    <t>TOTAL</t>
  </si>
  <si>
    <t>ALL AIRFARE AND AIREFARE EXCHANGE FEES ARE DONE THROUGH THE AXIOM TRAVEL MASTER ACCOUNT</t>
  </si>
  <si>
    <t>CAB:</t>
  </si>
  <si>
    <t>EXPLANATION:</t>
  </si>
  <si>
    <t>@ 37.9629</t>
  </si>
  <si>
    <t>(EFFECTIVE 11/25/17)</t>
  </si>
  <si>
    <t>(Effective 1/1/18)</t>
  </si>
  <si>
    <t xml:space="preserve">(Updated January 8, 2019) </t>
  </si>
  <si>
    <t>@.58 cents/mile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</si>
</sst>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\te\x\t"/>
    <numFmt numFmtId="166" formatCode="00000"/>
    <numFmt numFmtId="167" formatCode="&quot;$&quot;#,##0.00;[Red]&quot;$&quot;#,##0.00"/>
    <numFmt numFmtId="168" formatCode="&quot;$&quot;#,##0.00"/>
    <numFmt numFmtId="169" formatCode="[$-409]d\-mmm\-yy;@"/>
    <numFmt numFmtId="170" formatCode="m/d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Wingdings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22"/>
      <name val="Arial"/>
      <family val="2"/>
    </font>
    <font>
      <b/>
      <sz val="10"/>
      <name val="Bodoni MT"/>
      <family val="1"/>
    </font>
    <font>
      <b/>
      <sz val="8"/>
      <name val="Bodoni MT Condensed"/>
      <family val="1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4" fillId="0" borderId="16" xfId="0" applyNumberFormat="1" applyFont="1" applyBorder="1" applyAlignment="1">
      <alignment horizontal="centerContinuous"/>
    </xf>
    <xf numFmtId="0" fontId="4" fillId="0" borderId="17" xfId="0" applyNumberFormat="1" applyFont="1" applyBorder="1" applyAlignment="1">
      <alignment horizontal="centerContinuous"/>
    </xf>
    <xf numFmtId="0" fontId="6" fillId="0" borderId="15" xfId="0" applyNumberFormat="1" applyFont="1" applyBorder="1" applyAlignment="1">
      <alignment horizontal="centerContinuous"/>
    </xf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Continuous"/>
    </xf>
    <xf numFmtId="0" fontId="7" fillId="0" borderId="1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Continuous"/>
    </xf>
    <xf numFmtId="0" fontId="8" fillId="0" borderId="16" xfId="0" applyNumberFormat="1" applyFont="1" applyBorder="1" applyAlignment="1">
      <alignment horizontal="centerContinuous"/>
    </xf>
    <xf numFmtId="0" fontId="2" fillId="0" borderId="17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Continuous"/>
    </xf>
    <xf numFmtId="0" fontId="11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Continuous"/>
    </xf>
    <xf numFmtId="0" fontId="7" fillId="0" borderId="15" xfId="0" applyNumberFormat="1" applyFont="1" applyBorder="1" applyAlignment="1">
      <alignment horizontal="centerContinuous"/>
    </xf>
    <xf numFmtId="0" fontId="13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Continuous"/>
    </xf>
    <xf numFmtId="0" fontId="14" fillId="0" borderId="14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Continuous"/>
    </xf>
    <xf numFmtId="0" fontId="8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Continuous"/>
    </xf>
    <xf numFmtId="0" fontId="6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/>
    </xf>
    <xf numFmtId="0" fontId="2" fillId="0" borderId="2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19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0" fillId="0" borderId="13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Continuous"/>
    </xf>
    <xf numFmtId="0" fontId="5" fillId="0" borderId="15" xfId="0" applyNumberFormat="1" applyFont="1" applyBorder="1" applyAlignment="1">
      <alignment horizontal="centerContinuous"/>
    </xf>
    <xf numFmtId="0" fontId="5" fillId="0" borderId="16" xfId="0" applyNumberFormat="1" applyFont="1" applyBorder="1" applyAlignment="1">
      <alignment horizontal="centerContinuous"/>
    </xf>
    <xf numFmtId="0" fontId="21" fillId="0" borderId="16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centerContinuous"/>
    </xf>
    <xf numFmtId="0" fontId="5" fillId="33" borderId="15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Continuous"/>
    </xf>
    <xf numFmtId="0" fontId="21" fillId="33" borderId="16" xfId="0" applyNumberFormat="1" applyFont="1" applyFill="1" applyBorder="1" applyAlignment="1">
      <alignment horizontal="left"/>
    </xf>
    <xf numFmtId="0" fontId="5" fillId="33" borderId="25" xfId="0" applyNumberFormat="1" applyFont="1" applyFill="1" applyBorder="1" applyAlignment="1">
      <alignment horizontal="centerContinuous"/>
    </xf>
    <xf numFmtId="0" fontId="4" fillId="0" borderId="26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Continuous"/>
    </xf>
    <xf numFmtId="0" fontId="6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Continuous"/>
    </xf>
    <xf numFmtId="0" fontId="2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23" fillId="0" borderId="16" xfId="0" applyNumberFormat="1" applyFont="1" applyBorder="1" applyAlignment="1">
      <alignment horizontal="centerContinuous"/>
    </xf>
    <xf numFmtId="0" fontId="24" fillId="0" borderId="16" xfId="0" applyNumberFormat="1" applyFont="1" applyBorder="1" applyAlignment="1">
      <alignment horizontal="centerContinuous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23" fillId="33" borderId="16" xfId="0" applyNumberFormat="1" applyFont="1" applyFill="1" applyBorder="1" applyAlignment="1">
      <alignment horizontal="centerContinuous"/>
    </xf>
    <xf numFmtId="0" fontId="2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7" fillId="0" borderId="16" xfId="0" applyNumberFormat="1" applyFont="1" applyBorder="1" applyAlignment="1" quotePrefix="1">
      <alignment horizontal="left"/>
    </xf>
    <xf numFmtId="0" fontId="25" fillId="0" borderId="0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27" fillId="33" borderId="15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 horizontal="centerContinuous"/>
    </xf>
    <xf numFmtId="0" fontId="27" fillId="33" borderId="16" xfId="0" applyNumberFormat="1" applyFont="1" applyFill="1" applyBorder="1" applyAlignment="1">
      <alignment horizontal="left"/>
    </xf>
    <xf numFmtId="0" fontId="27" fillId="33" borderId="25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Continuous"/>
    </xf>
    <xf numFmtId="164" fontId="6" fillId="0" borderId="16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>
      <alignment horizontal="centerContinuous"/>
    </xf>
    <xf numFmtId="0" fontId="28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2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left"/>
    </xf>
    <xf numFmtId="0" fontId="6" fillId="33" borderId="29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6" fillId="0" borderId="30" xfId="0" applyNumberFormat="1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left" vertical="center" indent="1"/>
    </xf>
    <xf numFmtId="167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vertical="center"/>
    </xf>
    <xf numFmtId="168" fontId="49" fillId="0" borderId="0" xfId="0" applyNumberFormat="1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1" xfId="0" applyNumberFormat="1" applyFont="1" applyFill="1" applyBorder="1" applyAlignment="1">
      <alignment horizontal="center" vertical="center"/>
    </xf>
    <xf numFmtId="168" fontId="50" fillId="34" borderId="31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" fontId="50" fillId="34" borderId="31" xfId="0" applyNumberFormat="1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/>
    </xf>
    <xf numFmtId="0" fontId="51" fillId="2" borderId="31" xfId="0" applyFont="1" applyFill="1" applyBorder="1" applyAlignment="1">
      <alignment/>
    </xf>
    <xf numFmtId="168" fontId="51" fillId="2" borderId="31" xfId="0" applyNumberFormat="1" applyFont="1" applyFill="1" applyBorder="1" applyAlignment="1">
      <alignment/>
    </xf>
    <xf numFmtId="0" fontId="51" fillId="2" borderId="0" xfId="0" applyFont="1" applyFill="1" applyAlignment="1">
      <alignment/>
    </xf>
    <xf numFmtId="0" fontId="51" fillId="0" borderId="31" xfId="0" applyFont="1" applyBorder="1" applyAlignment="1">
      <alignment/>
    </xf>
    <xf numFmtId="0" fontId="49" fillId="0" borderId="31" xfId="0" applyFont="1" applyBorder="1" applyAlignment="1">
      <alignment/>
    </xf>
    <xf numFmtId="168" fontId="49" fillId="0" borderId="31" xfId="0" applyNumberFormat="1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168" fontId="4" fillId="0" borderId="27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 horizontal="right"/>
    </xf>
    <xf numFmtId="168" fontId="6" fillId="0" borderId="18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7" fillId="0" borderId="18" xfId="0" applyNumberFormat="1" applyFont="1" applyBorder="1" applyAlignment="1">
      <alignment/>
    </xf>
    <xf numFmtId="0" fontId="30" fillId="0" borderId="1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/>
    </xf>
    <xf numFmtId="0" fontId="18" fillId="0" borderId="34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0" fontId="21" fillId="33" borderId="18" xfId="0" applyNumberFormat="1" applyFont="1" applyFill="1" applyBorder="1" applyAlignment="1">
      <alignment horizontal="left"/>
    </xf>
    <xf numFmtId="0" fontId="72" fillId="0" borderId="18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0" fontId="29" fillId="0" borderId="19" xfId="0" applyNumberFormat="1" applyFont="1" applyBorder="1" applyAlignment="1">
      <alignment horizontal="centerContinuous"/>
    </xf>
    <xf numFmtId="168" fontId="6" fillId="0" borderId="26" xfId="0" applyNumberFormat="1" applyFont="1" applyBorder="1" applyAlignment="1">
      <alignment/>
    </xf>
    <xf numFmtId="168" fontId="6" fillId="0" borderId="25" xfId="0" applyNumberFormat="1" applyFont="1" applyBorder="1" applyAlignment="1">
      <alignment/>
    </xf>
    <xf numFmtId="168" fontId="6" fillId="0" borderId="29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14" fontId="2" fillId="0" borderId="26" xfId="0" applyNumberFormat="1" applyFont="1" applyBorder="1" applyAlignment="1">
      <alignment horizontal="centerContinuous"/>
    </xf>
    <xf numFmtId="0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0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0" fillId="0" borderId="12" xfId="0" applyBorder="1" applyAlignment="1">
      <alignment/>
    </xf>
    <xf numFmtId="0" fontId="7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1" fontId="50" fillId="34" borderId="36" xfId="0" applyNumberFormat="1" applyFont="1" applyFill="1" applyBorder="1" applyAlignment="1">
      <alignment horizontal="center" vertical="center"/>
    </xf>
    <xf numFmtId="1" fontId="50" fillId="34" borderId="37" xfId="0" applyNumberFormat="1" applyFont="1" applyFill="1" applyBorder="1" applyAlignment="1">
      <alignment horizontal="center" vertical="center"/>
    </xf>
    <xf numFmtId="0" fontId="53" fillId="0" borderId="36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8" fillId="0" borderId="0" xfId="0" applyFont="1" applyAlignment="1">
      <alignment horizontal="center"/>
    </xf>
    <xf numFmtId="168" fontId="4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915025" y="3848100"/>
          <a:ext cx="371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924550" y="3848100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57150</xdr:rowOff>
    </xdr:from>
    <xdr:to>
      <xdr:col>1</xdr:col>
      <xdr:colOff>771525</xdr:colOff>
      <xdr:row>18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104775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57150</xdr:rowOff>
    </xdr:from>
    <xdr:to>
      <xdr:col>2</xdr:col>
      <xdr:colOff>771525</xdr:colOff>
      <xdr:row>18</xdr:row>
      <xdr:rowOff>171450</xdr:rowOff>
    </xdr:to>
    <xdr:sp>
      <xdr:nvSpPr>
        <xdr:cNvPr id="4" name="Rectangle 11"/>
        <xdr:cNvSpPr>
          <a:spLocks/>
        </xdr:cNvSpPr>
      </xdr:nvSpPr>
      <xdr:spPr>
        <a:xfrm>
          <a:off x="21336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57150</xdr:rowOff>
    </xdr:from>
    <xdr:to>
      <xdr:col>3</xdr:col>
      <xdr:colOff>828675</xdr:colOff>
      <xdr:row>18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323850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57150</xdr:rowOff>
    </xdr:from>
    <xdr:to>
      <xdr:col>4</xdr:col>
      <xdr:colOff>828675</xdr:colOff>
      <xdr:row>18</xdr:row>
      <xdr:rowOff>171450</xdr:rowOff>
    </xdr:to>
    <xdr:sp>
      <xdr:nvSpPr>
        <xdr:cNvPr id="6" name="Rectangle 16"/>
        <xdr:cNvSpPr>
          <a:spLocks/>
        </xdr:cNvSpPr>
      </xdr:nvSpPr>
      <xdr:spPr>
        <a:xfrm>
          <a:off x="432435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57150</xdr:rowOff>
    </xdr:from>
    <xdr:to>
      <xdr:col>5</xdr:col>
      <xdr:colOff>771525</xdr:colOff>
      <xdr:row>18</xdr:row>
      <xdr:rowOff>171450</xdr:rowOff>
    </xdr:to>
    <xdr:sp>
      <xdr:nvSpPr>
        <xdr:cNvPr id="7" name="Rectangle 19"/>
        <xdr:cNvSpPr>
          <a:spLocks/>
        </xdr:cNvSpPr>
      </xdr:nvSpPr>
      <xdr:spPr>
        <a:xfrm>
          <a:off x="54864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57150</xdr:rowOff>
    </xdr:from>
    <xdr:to>
      <xdr:col>2</xdr:col>
      <xdr:colOff>771525</xdr:colOff>
      <xdr:row>23</xdr:row>
      <xdr:rowOff>200025</xdr:rowOff>
    </xdr:to>
    <xdr:sp>
      <xdr:nvSpPr>
        <xdr:cNvPr id="8" name="Rectangle 21"/>
        <xdr:cNvSpPr>
          <a:spLocks/>
        </xdr:cNvSpPr>
      </xdr:nvSpPr>
      <xdr:spPr>
        <a:xfrm>
          <a:off x="2133600" y="4191000"/>
          <a:ext cx="485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57150</xdr:rowOff>
    </xdr:from>
    <xdr:to>
      <xdr:col>3</xdr:col>
      <xdr:colOff>828675</xdr:colOff>
      <xdr:row>23</xdr:row>
      <xdr:rowOff>200025</xdr:rowOff>
    </xdr:to>
    <xdr:sp>
      <xdr:nvSpPr>
        <xdr:cNvPr id="9" name="Rectangle 23"/>
        <xdr:cNvSpPr>
          <a:spLocks/>
        </xdr:cNvSpPr>
      </xdr:nvSpPr>
      <xdr:spPr>
        <a:xfrm>
          <a:off x="323850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57150</xdr:rowOff>
    </xdr:from>
    <xdr:to>
      <xdr:col>4</xdr:col>
      <xdr:colOff>828675</xdr:colOff>
      <xdr:row>23</xdr:row>
      <xdr:rowOff>200025</xdr:rowOff>
    </xdr:to>
    <xdr:sp>
      <xdr:nvSpPr>
        <xdr:cNvPr id="10" name="Rectangle 25"/>
        <xdr:cNvSpPr>
          <a:spLocks/>
        </xdr:cNvSpPr>
      </xdr:nvSpPr>
      <xdr:spPr>
        <a:xfrm>
          <a:off x="432435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41</xdr:row>
      <xdr:rowOff>47625</xdr:rowOff>
    </xdr:from>
    <xdr:to>
      <xdr:col>1</xdr:col>
      <xdr:colOff>771525</xdr:colOff>
      <xdr:row>41</xdr:row>
      <xdr:rowOff>161925</xdr:rowOff>
    </xdr:to>
    <xdr:sp>
      <xdr:nvSpPr>
        <xdr:cNvPr id="11" name="Rectangle 27"/>
        <xdr:cNvSpPr>
          <a:spLocks/>
        </xdr:cNvSpPr>
      </xdr:nvSpPr>
      <xdr:spPr>
        <a:xfrm>
          <a:off x="104775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47625</xdr:rowOff>
    </xdr:from>
    <xdr:to>
      <xdr:col>2</xdr:col>
      <xdr:colOff>771525</xdr:colOff>
      <xdr:row>41</xdr:row>
      <xdr:rowOff>161925</xdr:rowOff>
    </xdr:to>
    <xdr:sp>
      <xdr:nvSpPr>
        <xdr:cNvPr id="12" name="Rectangle 29"/>
        <xdr:cNvSpPr>
          <a:spLocks/>
        </xdr:cNvSpPr>
      </xdr:nvSpPr>
      <xdr:spPr>
        <a:xfrm>
          <a:off x="21336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41</xdr:row>
      <xdr:rowOff>47625</xdr:rowOff>
    </xdr:from>
    <xdr:to>
      <xdr:col>3</xdr:col>
      <xdr:colOff>828675</xdr:colOff>
      <xdr:row>41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23850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828675</xdr:colOff>
      <xdr:row>41</xdr:row>
      <xdr:rowOff>161925</xdr:rowOff>
    </xdr:to>
    <xdr:sp>
      <xdr:nvSpPr>
        <xdr:cNvPr id="14" name="Rectangle 33"/>
        <xdr:cNvSpPr>
          <a:spLocks/>
        </xdr:cNvSpPr>
      </xdr:nvSpPr>
      <xdr:spPr>
        <a:xfrm>
          <a:off x="432435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15" name="Rectangle 35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49</xdr:row>
      <xdr:rowOff>47625</xdr:rowOff>
    </xdr:from>
    <xdr:to>
      <xdr:col>5</xdr:col>
      <xdr:colOff>771525</xdr:colOff>
      <xdr:row>49</xdr:row>
      <xdr:rowOff>161925</xdr:rowOff>
    </xdr:to>
    <xdr:sp>
      <xdr:nvSpPr>
        <xdr:cNvPr id="16" name="Rectangle 2"/>
        <xdr:cNvSpPr>
          <a:spLocks/>
        </xdr:cNvSpPr>
      </xdr:nvSpPr>
      <xdr:spPr>
        <a:xfrm>
          <a:off x="548640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49</xdr:row>
      <xdr:rowOff>47625</xdr:rowOff>
    </xdr:from>
    <xdr:to>
      <xdr:col>6</xdr:col>
      <xdr:colOff>771525</xdr:colOff>
      <xdr:row>49</xdr:row>
      <xdr:rowOff>161925</xdr:rowOff>
    </xdr:to>
    <xdr:sp>
      <xdr:nvSpPr>
        <xdr:cNvPr id="17" name="Rectangle 3"/>
        <xdr:cNvSpPr>
          <a:spLocks/>
        </xdr:cNvSpPr>
      </xdr:nvSpPr>
      <xdr:spPr>
        <a:xfrm>
          <a:off x="657225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50</xdr:row>
      <xdr:rowOff>47625</xdr:rowOff>
    </xdr:from>
    <xdr:to>
      <xdr:col>5</xdr:col>
      <xdr:colOff>771525</xdr:colOff>
      <xdr:row>50</xdr:row>
      <xdr:rowOff>161925</xdr:rowOff>
    </xdr:to>
    <xdr:sp>
      <xdr:nvSpPr>
        <xdr:cNvPr id="18" name="Rectangle 4"/>
        <xdr:cNvSpPr>
          <a:spLocks/>
        </xdr:cNvSpPr>
      </xdr:nvSpPr>
      <xdr:spPr>
        <a:xfrm>
          <a:off x="548640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50</xdr:row>
      <xdr:rowOff>47625</xdr:rowOff>
    </xdr:from>
    <xdr:to>
      <xdr:col>6</xdr:col>
      <xdr:colOff>771525</xdr:colOff>
      <xdr:row>50</xdr:row>
      <xdr:rowOff>161925</xdr:rowOff>
    </xdr:to>
    <xdr:sp>
      <xdr:nvSpPr>
        <xdr:cNvPr id="19" name="Rectangle 5"/>
        <xdr:cNvSpPr>
          <a:spLocks/>
        </xdr:cNvSpPr>
      </xdr:nvSpPr>
      <xdr:spPr>
        <a:xfrm>
          <a:off x="657225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51</xdr:row>
      <xdr:rowOff>47625</xdr:rowOff>
    </xdr:from>
    <xdr:to>
      <xdr:col>5</xdr:col>
      <xdr:colOff>771525</xdr:colOff>
      <xdr:row>51</xdr:row>
      <xdr:rowOff>161925</xdr:rowOff>
    </xdr:to>
    <xdr:sp>
      <xdr:nvSpPr>
        <xdr:cNvPr id="20" name="Rectangle 6"/>
        <xdr:cNvSpPr>
          <a:spLocks/>
        </xdr:cNvSpPr>
      </xdr:nvSpPr>
      <xdr:spPr>
        <a:xfrm>
          <a:off x="548640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51</xdr:row>
      <xdr:rowOff>47625</xdr:rowOff>
    </xdr:from>
    <xdr:to>
      <xdr:col>6</xdr:col>
      <xdr:colOff>771525</xdr:colOff>
      <xdr:row>51</xdr:row>
      <xdr:rowOff>161925</xdr:rowOff>
    </xdr:to>
    <xdr:sp>
      <xdr:nvSpPr>
        <xdr:cNvPr id="21" name="Rectangle 7"/>
        <xdr:cNvSpPr>
          <a:spLocks/>
        </xdr:cNvSpPr>
      </xdr:nvSpPr>
      <xdr:spPr>
        <a:xfrm>
          <a:off x="657225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22" name="Rectangle 8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44</xdr:row>
      <xdr:rowOff>47625</xdr:rowOff>
    </xdr:from>
    <xdr:to>
      <xdr:col>1</xdr:col>
      <xdr:colOff>771525</xdr:colOff>
      <xdr:row>44</xdr:row>
      <xdr:rowOff>161925</xdr:rowOff>
    </xdr:to>
    <xdr:sp>
      <xdr:nvSpPr>
        <xdr:cNvPr id="23" name="Rectangle 9"/>
        <xdr:cNvSpPr>
          <a:spLocks/>
        </xdr:cNvSpPr>
      </xdr:nvSpPr>
      <xdr:spPr>
        <a:xfrm>
          <a:off x="10477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44</xdr:row>
      <xdr:rowOff>47625</xdr:rowOff>
    </xdr:from>
    <xdr:to>
      <xdr:col>2</xdr:col>
      <xdr:colOff>771525</xdr:colOff>
      <xdr:row>44</xdr:row>
      <xdr:rowOff>161925</xdr:rowOff>
    </xdr:to>
    <xdr:sp>
      <xdr:nvSpPr>
        <xdr:cNvPr id="24" name="Rectangle 10"/>
        <xdr:cNvSpPr>
          <a:spLocks/>
        </xdr:cNvSpPr>
      </xdr:nvSpPr>
      <xdr:spPr>
        <a:xfrm>
          <a:off x="21336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44</xdr:row>
      <xdr:rowOff>47625</xdr:rowOff>
    </xdr:from>
    <xdr:to>
      <xdr:col>3</xdr:col>
      <xdr:colOff>771525</xdr:colOff>
      <xdr:row>44</xdr:row>
      <xdr:rowOff>161925</xdr:rowOff>
    </xdr:to>
    <xdr:sp>
      <xdr:nvSpPr>
        <xdr:cNvPr id="25" name="Rectangle 11"/>
        <xdr:cNvSpPr>
          <a:spLocks/>
        </xdr:cNvSpPr>
      </xdr:nvSpPr>
      <xdr:spPr>
        <a:xfrm>
          <a:off x="32194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44</xdr:row>
      <xdr:rowOff>47625</xdr:rowOff>
    </xdr:from>
    <xdr:to>
      <xdr:col>4</xdr:col>
      <xdr:colOff>771525</xdr:colOff>
      <xdr:row>44</xdr:row>
      <xdr:rowOff>161925</xdr:rowOff>
    </xdr:to>
    <xdr:sp>
      <xdr:nvSpPr>
        <xdr:cNvPr id="26" name="Rectangle 12"/>
        <xdr:cNvSpPr>
          <a:spLocks/>
        </xdr:cNvSpPr>
      </xdr:nvSpPr>
      <xdr:spPr>
        <a:xfrm>
          <a:off x="43053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771525</xdr:colOff>
      <xdr:row>44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54864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66675</xdr:rowOff>
    </xdr:from>
    <xdr:to>
      <xdr:col>1</xdr:col>
      <xdr:colOff>1028700</xdr:colOff>
      <xdr:row>11</xdr:row>
      <xdr:rowOff>180975</xdr:rowOff>
    </xdr:to>
    <xdr:sp>
      <xdr:nvSpPr>
        <xdr:cNvPr id="28" name="Rectangle 14"/>
        <xdr:cNvSpPr>
          <a:spLocks/>
        </xdr:cNvSpPr>
      </xdr:nvSpPr>
      <xdr:spPr>
        <a:xfrm>
          <a:off x="1304925" y="25050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M11" sqref="M11"/>
    </sheetView>
  </sheetViews>
  <sheetFormatPr defaultColWidth="12.421875" defaultRowHeight="15"/>
  <cols>
    <col min="1" max="1" width="11.421875" style="5" customWidth="1"/>
    <col min="2" max="4" width="16.28125" style="5" customWidth="1"/>
    <col min="5" max="5" width="17.7109375" style="5" customWidth="1"/>
    <col min="6" max="6" width="16.28125" style="5" customWidth="1"/>
    <col min="7" max="7" width="19.57421875" style="5" customWidth="1"/>
    <col min="8" max="8" width="4.7109375" style="5" customWidth="1"/>
    <col min="9" max="16384" width="12.421875" style="5" customWidth="1"/>
  </cols>
  <sheetData>
    <row r="1" spans="1:8" ht="12.75">
      <c r="A1" s="2"/>
      <c r="B1" s="3"/>
      <c r="C1" s="3"/>
      <c r="D1" s="3"/>
      <c r="E1" s="3"/>
      <c r="F1" s="3"/>
      <c r="G1" s="4"/>
      <c r="H1" s="1"/>
    </row>
    <row r="2" spans="1:8" ht="15.75">
      <c r="A2" s="6" t="s">
        <v>0</v>
      </c>
      <c r="B2" s="7"/>
      <c r="C2" s="7"/>
      <c r="D2" s="7"/>
      <c r="E2" s="7"/>
      <c r="F2" s="7"/>
      <c r="G2" s="8"/>
      <c r="H2" s="1"/>
    </row>
    <row r="3" spans="1:8" ht="4.5" customHeight="1">
      <c r="A3" s="6"/>
      <c r="B3" s="7"/>
      <c r="C3" s="7"/>
      <c r="D3" s="7"/>
      <c r="E3" s="7"/>
      <c r="F3" s="7"/>
      <c r="G3" s="8"/>
      <c r="H3" s="1"/>
    </row>
    <row r="4" spans="1:8" ht="18">
      <c r="A4" s="9" t="s">
        <v>1</v>
      </c>
      <c r="B4" s="7"/>
      <c r="C4" s="7"/>
      <c r="D4" s="7"/>
      <c r="E4" s="7"/>
      <c r="F4" s="7"/>
      <c r="G4" s="8"/>
      <c r="H4" s="1"/>
    </row>
    <row r="5" spans="1:8" ht="36" customHeight="1" thickBot="1">
      <c r="A5" s="10"/>
      <c r="B5" s="11"/>
      <c r="C5" s="11"/>
      <c r="D5" s="232" t="s">
        <v>134</v>
      </c>
      <c r="E5" s="11"/>
      <c r="F5" s="11"/>
      <c r="G5" s="12"/>
      <c r="H5" s="1"/>
    </row>
    <row r="6" spans="1:8" ht="15.75" customHeight="1" thickBot="1">
      <c r="A6" s="13"/>
      <c r="B6" s="14" t="s">
        <v>2</v>
      </c>
      <c r="C6" s="15"/>
      <c r="D6" s="15"/>
      <c r="E6" s="15"/>
      <c r="F6" s="15"/>
      <c r="G6" s="16"/>
      <c r="H6" s="1"/>
    </row>
    <row r="7" spans="1:8" ht="12.75">
      <c r="A7" s="17"/>
      <c r="B7" s="18"/>
      <c r="C7" s="18"/>
      <c r="D7" s="18"/>
      <c r="E7" s="18"/>
      <c r="F7" s="18"/>
      <c r="G7" s="19"/>
      <c r="H7" s="1"/>
    </row>
    <row r="8" spans="1:8" ht="18.75" customHeight="1" thickBot="1">
      <c r="A8" s="20" t="s">
        <v>3</v>
      </c>
      <c r="B8" s="21"/>
      <c r="C8" s="22"/>
      <c r="D8" s="23"/>
      <c r="E8" s="24" t="s">
        <v>4</v>
      </c>
      <c r="F8" s="25" t="s">
        <v>5</v>
      </c>
      <c r="G8" s="26"/>
      <c r="H8" s="1"/>
    </row>
    <row r="9" spans="1:8" ht="19.5" customHeight="1" thickBot="1">
      <c r="A9" s="27" t="s">
        <v>6</v>
      </c>
      <c r="B9" s="1"/>
      <c r="C9" s="28"/>
      <c r="D9" s="11"/>
      <c r="E9" s="29"/>
      <c r="F9" s="30"/>
      <c r="G9" s="31"/>
      <c r="H9" s="1"/>
    </row>
    <row r="10" spans="1:10" ht="19.5" customHeight="1" thickBot="1">
      <c r="A10" s="20" t="s">
        <v>7</v>
      </c>
      <c r="B10" s="32"/>
      <c r="C10" s="28"/>
      <c r="D10" s="11"/>
      <c r="E10" s="33"/>
      <c r="F10" s="23"/>
      <c r="G10" s="34"/>
      <c r="H10" s="1"/>
      <c r="J10" s="35"/>
    </row>
    <row r="11" spans="1:8" ht="18.75" customHeight="1" thickBot="1">
      <c r="A11" s="20" t="s">
        <v>8</v>
      </c>
      <c r="B11" s="36"/>
      <c r="C11" s="37"/>
      <c r="D11" s="38"/>
      <c r="E11" s="38"/>
      <c r="F11" s="30"/>
      <c r="G11" s="31"/>
      <c r="H11" s="1"/>
    </row>
    <row r="12" spans="1:8" ht="16.5" customHeight="1">
      <c r="A12" s="39" t="s">
        <v>9</v>
      </c>
      <c r="B12" s="7"/>
      <c r="C12" s="40" t="s">
        <v>10</v>
      </c>
      <c r="D12" s="41"/>
      <c r="E12" s="41" t="s">
        <v>11</v>
      </c>
      <c r="F12" s="42" t="s">
        <v>12</v>
      </c>
      <c r="G12" s="43" t="s">
        <v>13</v>
      </c>
      <c r="H12" s="1"/>
    </row>
    <row r="13" spans="1:8" ht="0.75" customHeight="1">
      <c r="A13" s="44"/>
      <c r="B13" s="36"/>
      <c r="C13" s="36"/>
      <c r="D13" s="36"/>
      <c r="E13" s="36"/>
      <c r="F13" s="36"/>
      <c r="G13" s="45"/>
      <c r="H13" s="1"/>
    </row>
    <row r="14" spans="1:8" ht="0.75" customHeight="1">
      <c r="A14" s="44"/>
      <c r="B14" s="36"/>
      <c r="C14" s="36"/>
      <c r="D14" s="36"/>
      <c r="E14" s="36"/>
      <c r="F14" s="36"/>
      <c r="G14" s="45"/>
      <c r="H14" s="1"/>
    </row>
    <row r="15" spans="1:8" ht="9.75" customHeight="1" thickBot="1">
      <c r="A15" s="46"/>
      <c r="B15" s="28"/>
      <c r="C15" s="28"/>
      <c r="D15" s="11"/>
      <c r="E15" s="11"/>
      <c r="F15" s="28"/>
      <c r="G15" s="47"/>
      <c r="H15" s="1"/>
    </row>
    <row r="16" spans="1:8" ht="18">
      <c r="A16" s="48" t="s">
        <v>14</v>
      </c>
      <c r="B16" s="49"/>
      <c r="C16" s="32"/>
      <c r="D16" s="32"/>
      <c r="E16" s="32"/>
      <c r="F16" s="32"/>
      <c r="G16" s="50"/>
      <c r="H16" s="1"/>
    </row>
    <row r="17" spans="1:8" ht="7.5" customHeight="1">
      <c r="A17" s="51"/>
      <c r="B17" s="49"/>
      <c r="C17" s="32"/>
      <c r="D17" s="32"/>
      <c r="E17" s="32"/>
      <c r="F17" s="32"/>
      <c r="G17" s="50"/>
      <c r="H17" s="1"/>
    </row>
    <row r="18" spans="1:8" ht="15.75" customHeight="1">
      <c r="A18" s="51"/>
      <c r="B18" s="52" t="s">
        <v>15</v>
      </c>
      <c r="C18" s="53" t="s">
        <v>16</v>
      </c>
      <c r="D18" s="53" t="s">
        <v>17</v>
      </c>
      <c r="E18" s="53" t="s">
        <v>18</v>
      </c>
      <c r="F18" s="53" t="s">
        <v>19</v>
      </c>
      <c r="G18" s="54"/>
      <c r="H18" s="1"/>
    </row>
    <row r="19" spans="1:8" ht="15.75" customHeight="1">
      <c r="A19" s="55"/>
      <c r="B19" s="49"/>
      <c r="C19" s="7"/>
      <c r="D19" s="7"/>
      <c r="E19" s="7"/>
      <c r="F19" s="7"/>
      <c r="G19" s="45"/>
      <c r="H19" s="1"/>
    </row>
    <row r="20" spans="1:8" ht="7.5" customHeight="1" thickBot="1">
      <c r="A20" s="56"/>
      <c r="B20" s="11"/>
      <c r="C20" s="57"/>
      <c r="D20" s="57"/>
      <c r="E20" s="57"/>
      <c r="F20" s="57"/>
      <c r="G20" s="26"/>
      <c r="H20" s="1"/>
    </row>
    <row r="21" spans="1:8" ht="18">
      <c r="A21" s="48" t="s">
        <v>20</v>
      </c>
      <c r="B21" s="58"/>
      <c r="C21" s="59"/>
      <c r="D21" s="59"/>
      <c r="E21" s="59"/>
      <c r="F21" s="59"/>
      <c r="G21" s="60"/>
      <c r="H21" s="1"/>
    </row>
    <row r="22" spans="1:8" ht="7.5" customHeight="1">
      <c r="A22" s="48"/>
      <c r="B22" s="58"/>
      <c r="C22" s="59"/>
      <c r="D22" s="59"/>
      <c r="E22" s="59"/>
      <c r="F22" s="59"/>
      <c r="G22" s="60"/>
      <c r="H22" s="1"/>
    </row>
    <row r="23" spans="1:8" ht="15.75" customHeight="1">
      <c r="A23" s="55"/>
      <c r="B23" s="52"/>
      <c r="C23" s="53" t="s">
        <v>21</v>
      </c>
      <c r="D23" s="53" t="s">
        <v>22</v>
      </c>
      <c r="E23" s="53" t="s">
        <v>23</v>
      </c>
      <c r="F23" s="61"/>
      <c r="G23" s="62"/>
      <c r="H23" s="1"/>
    </row>
    <row r="24" spans="1:8" ht="18" customHeight="1">
      <c r="A24" s="55"/>
      <c r="B24" s="52"/>
      <c r="C24" s="49"/>
      <c r="D24" s="49"/>
      <c r="E24" s="49"/>
      <c r="F24" s="61"/>
      <c r="G24" s="62"/>
      <c r="H24" s="1"/>
    </row>
    <row r="25" spans="1:8" ht="14.25" customHeight="1" thickBot="1">
      <c r="A25" s="55"/>
      <c r="B25" s="52" t="s">
        <v>24</v>
      </c>
      <c r="C25" s="23"/>
      <c r="D25" s="23"/>
      <c r="E25" s="23"/>
      <c r="F25" s="23"/>
      <c r="G25" s="63"/>
      <c r="H25" s="1"/>
    </row>
    <row r="26" spans="1:8" ht="13.5" customHeight="1" thickBot="1">
      <c r="A26" s="64"/>
      <c r="B26" s="25"/>
      <c r="C26" s="25"/>
      <c r="D26" s="25"/>
      <c r="E26" s="25"/>
      <c r="F26" s="25"/>
      <c r="G26" s="26"/>
      <c r="H26" s="1"/>
    </row>
    <row r="27" spans="1:8" ht="18" customHeight="1">
      <c r="A27" s="9" t="s">
        <v>25</v>
      </c>
      <c r="B27" s="58"/>
      <c r="C27" s="58"/>
      <c r="D27" s="58"/>
      <c r="E27" s="58"/>
      <c r="F27" s="65"/>
      <c r="G27" s="66"/>
      <c r="H27" s="1"/>
    </row>
    <row r="28" spans="1:8" ht="18" customHeight="1" thickBot="1">
      <c r="A28" s="67" t="s">
        <v>26</v>
      </c>
      <c r="B28" s="68"/>
      <c r="C28" s="69" t="s">
        <v>27</v>
      </c>
      <c r="D28" s="25"/>
      <c r="E28" s="70" t="s">
        <v>28</v>
      </c>
      <c r="F28" s="25"/>
      <c r="G28" s="45"/>
      <c r="H28" s="1"/>
    </row>
    <row r="29" spans="1:8" ht="18" customHeight="1" thickBot="1">
      <c r="A29" s="71" t="s">
        <v>29</v>
      </c>
      <c r="B29" s="72"/>
      <c r="C29" s="33"/>
      <c r="D29" s="33"/>
      <c r="E29" s="73"/>
      <c r="F29" s="73"/>
      <c r="G29" s="74"/>
      <c r="H29" s="1"/>
    </row>
    <row r="30" spans="1:8" ht="18" customHeight="1" thickBot="1">
      <c r="A30" s="20"/>
      <c r="B30" s="72"/>
      <c r="C30" s="75"/>
      <c r="D30" s="75"/>
      <c r="E30" s="75"/>
      <c r="F30" s="75"/>
      <c r="G30" s="76"/>
      <c r="H30" s="1"/>
    </row>
    <row r="31" spans="1:8" ht="18" customHeight="1" thickBot="1">
      <c r="A31" s="71" t="s">
        <v>30</v>
      </c>
      <c r="B31" s="77"/>
      <c r="C31" s="11"/>
      <c r="D31" s="11"/>
      <c r="E31" s="28"/>
      <c r="F31" s="28"/>
      <c r="G31" s="78"/>
      <c r="H31" s="1"/>
    </row>
    <row r="32" spans="1:8" ht="18" customHeight="1">
      <c r="A32" s="20"/>
      <c r="B32" s="77"/>
      <c r="C32" s="79" t="s">
        <v>31</v>
      </c>
      <c r="D32" s="80"/>
      <c r="E32" s="1"/>
      <c r="F32" s="1"/>
      <c r="G32" s="76"/>
      <c r="H32" s="1"/>
    </row>
    <row r="33" spans="1:8" ht="14.25" customHeight="1" thickBot="1">
      <c r="A33" s="71" t="s">
        <v>32</v>
      </c>
      <c r="B33" s="77"/>
      <c r="C33" s="28"/>
      <c r="D33" s="28"/>
      <c r="E33" s="81"/>
      <c r="F33" s="28"/>
      <c r="G33" s="78"/>
      <c r="H33" s="1"/>
    </row>
    <row r="34" spans="1:8" ht="15" customHeight="1" thickBot="1">
      <c r="A34" s="82"/>
      <c r="B34" s="41"/>
      <c r="C34" s="75"/>
      <c r="D34" s="75"/>
      <c r="E34" s="75"/>
      <c r="F34" s="75"/>
      <c r="G34" s="76"/>
      <c r="H34" s="1"/>
    </row>
    <row r="35" spans="1:8" ht="15" customHeight="1" thickBot="1">
      <c r="A35" s="44"/>
      <c r="B35" s="28"/>
      <c r="C35" s="28"/>
      <c r="D35" s="28"/>
      <c r="E35" s="28"/>
      <c r="F35" s="28"/>
      <c r="G35" s="78"/>
      <c r="H35" s="1"/>
    </row>
    <row r="36" spans="1:8" ht="15" customHeight="1" thickBot="1">
      <c r="A36" s="83"/>
      <c r="B36" s="37"/>
      <c r="C36" s="37"/>
      <c r="D36" s="37"/>
      <c r="E36" s="37"/>
      <c r="F36" s="37"/>
      <c r="G36" s="78"/>
      <c r="H36" s="1"/>
    </row>
    <row r="37" spans="1:8" ht="15" customHeight="1" thickBot="1">
      <c r="A37" s="83"/>
      <c r="B37" s="37"/>
      <c r="C37" s="37"/>
      <c r="D37" s="37"/>
      <c r="E37" s="37"/>
      <c r="F37" s="37"/>
      <c r="G37" s="78"/>
      <c r="H37" s="1"/>
    </row>
    <row r="38" spans="1:8" ht="13.5" thickBot="1">
      <c r="A38" s="64"/>
      <c r="B38" s="84"/>
      <c r="C38" s="84"/>
      <c r="D38" s="84"/>
      <c r="E38" s="84"/>
      <c r="F38" s="84"/>
      <c r="G38" s="85"/>
      <c r="H38" s="1"/>
    </row>
    <row r="39" spans="1:8" ht="18">
      <c r="A39" s="9" t="s">
        <v>33</v>
      </c>
      <c r="B39" s="52"/>
      <c r="C39" s="52"/>
      <c r="D39" s="52"/>
      <c r="E39" s="52"/>
      <c r="F39" s="52"/>
      <c r="G39" s="86"/>
      <c r="H39" s="1"/>
    </row>
    <row r="40" spans="1:8" ht="12.75">
      <c r="A40" s="87"/>
      <c r="B40" s="52"/>
      <c r="C40" s="52"/>
      <c r="D40" s="88"/>
      <c r="E40" s="52"/>
      <c r="F40" s="52"/>
      <c r="G40" s="86"/>
      <c r="H40" s="1"/>
    </row>
    <row r="41" spans="1:8" ht="12.75">
      <c r="A41" s="89"/>
      <c r="B41" s="88" t="s">
        <v>34</v>
      </c>
      <c r="C41" s="53" t="s">
        <v>35</v>
      </c>
      <c r="D41" s="53" t="s">
        <v>36</v>
      </c>
      <c r="E41" s="53" t="s">
        <v>37</v>
      </c>
      <c r="F41" s="53" t="s">
        <v>38</v>
      </c>
      <c r="G41" s="63"/>
      <c r="H41" s="1"/>
    </row>
    <row r="42" spans="1:8" ht="15" customHeight="1">
      <c r="A42" s="89"/>
      <c r="B42" s="49"/>
      <c r="C42" s="49"/>
      <c r="D42" s="49"/>
      <c r="E42" s="49"/>
      <c r="F42" s="49"/>
      <c r="G42" s="45"/>
      <c r="H42" s="1"/>
    </row>
    <row r="43" spans="1:8" ht="1.5" customHeight="1">
      <c r="A43" s="44"/>
      <c r="B43" s="90"/>
      <c r="C43" s="36"/>
      <c r="D43" s="36"/>
      <c r="E43" s="90"/>
      <c r="F43" s="36"/>
      <c r="G43" s="8"/>
      <c r="H43" s="1"/>
    </row>
    <row r="44" spans="1:8" ht="12.75" customHeight="1">
      <c r="A44" s="44"/>
      <c r="B44" s="90" t="s">
        <v>39</v>
      </c>
      <c r="C44" s="53" t="s">
        <v>40</v>
      </c>
      <c r="D44" s="53" t="s">
        <v>41</v>
      </c>
      <c r="E44" s="90" t="s">
        <v>42</v>
      </c>
      <c r="F44" s="53" t="s">
        <v>43</v>
      </c>
      <c r="G44" s="8"/>
      <c r="H44" s="1"/>
    </row>
    <row r="45" spans="1:8" ht="14.25" customHeight="1">
      <c r="A45" s="44"/>
      <c r="B45" s="49"/>
      <c r="C45" s="49"/>
      <c r="D45" s="49"/>
      <c r="E45" s="49"/>
      <c r="F45" s="49"/>
      <c r="G45" s="8"/>
      <c r="H45" s="1"/>
    </row>
    <row r="46" spans="1:8" ht="14.25" customHeight="1" thickBot="1">
      <c r="A46" s="44"/>
      <c r="B46" s="52" t="s">
        <v>24</v>
      </c>
      <c r="C46" s="23"/>
      <c r="D46" s="23"/>
      <c r="E46" s="23"/>
      <c r="F46" s="23"/>
      <c r="G46" s="8"/>
      <c r="H46" s="1"/>
    </row>
    <row r="47" spans="1:8" ht="13.5" thickBot="1">
      <c r="A47" s="64"/>
      <c r="B47" s="25"/>
      <c r="C47" s="25"/>
      <c r="D47" s="25"/>
      <c r="E47" s="25"/>
      <c r="F47" s="25"/>
      <c r="G47" s="91"/>
      <c r="H47" s="1"/>
    </row>
    <row r="48" spans="1:8" ht="18.75" customHeight="1">
      <c r="A48" s="48" t="s">
        <v>44</v>
      </c>
      <c r="B48" s="59"/>
      <c r="C48" s="59"/>
      <c r="D48" s="59"/>
      <c r="E48" s="59"/>
      <c r="F48" s="59"/>
      <c r="G48" s="60"/>
      <c r="H48" s="1"/>
    </row>
    <row r="49" spans="1:8" ht="12.75" customHeight="1">
      <c r="A49" s="48"/>
      <c r="B49" s="59"/>
      <c r="C49" s="59"/>
      <c r="D49" s="59"/>
      <c r="E49" s="59"/>
      <c r="F49" s="92" t="s">
        <v>45</v>
      </c>
      <c r="G49" s="93" t="s">
        <v>46</v>
      </c>
      <c r="H49" s="1"/>
    </row>
    <row r="50" spans="1:8" ht="14.25" customHeight="1">
      <c r="A50" s="48"/>
      <c r="B50" s="59"/>
      <c r="C50" s="59"/>
      <c r="D50" s="59"/>
      <c r="E50" s="94" t="s">
        <v>47</v>
      </c>
      <c r="F50" s="49"/>
      <c r="G50" s="95"/>
      <c r="H50" s="1"/>
    </row>
    <row r="51" spans="1:8" ht="14.25" customHeight="1" thickBot="1">
      <c r="A51" s="71" t="s">
        <v>48</v>
      </c>
      <c r="B51" s="7"/>
      <c r="C51" s="23"/>
      <c r="D51" s="28"/>
      <c r="E51" s="94" t="s">
        <v>49</v>
      </c>
      <c r="F51" s="49"/>
      <c r="G51" s="95"/>
      <c r="H51" s="1"/>
    </row>
    <row r="52" spans="1:8" ht="14.25" customHeight="1">
      <c r="A52" s="44"/>
      <c r="B52" s="36"/>
      <c r="C52" s="1"/>
      <c r="D52" s="1"/>
      <c r="E52" s="88" t="s">
        <v>50</v>
      </c>
      <c r="F52" s="49"/>
      <c r="G52" s="95"/>
      <c r="H52" s="88"/>
    </row>
    <row r="53" spans="1:8" ht="29.25" customHeight="1">
      <c r="A53" s="87"/>
      <c r="B53" s="90"/>
      <c r="C53" s="40" t="s">
        <v>51</v>
      </c>
      <c r="D53" s="36"/>
      <c r="E53" s="96"/>
      <c r="F53" s="96"/>
      <c r="G53" s="45"/>
      <c r="H53" s="1"/>
    </row>
    <row r="54" spans="1:8" ht="42.75" customHeight="1" thickBot="1">
      <c r="A54" s="13"/>
      <c r="B54" s="97"/>
      <c r="C54" s="98"/>
      <c r="D54" s="99" t="s">
        <v>52</v>
      </c>
      <c r="E54" s="98"/>
      <c r="F54" s="98"/>
      <c r="G54" s="100"/>
      <c r="H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printOptions/>
  <pageMargins left="0.7" right="0.3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"/>
  <sheetViews>
    <sheetView view="pageBreakPreview" zoomScale="90" zoomScaleSheetLayoutView="90" zoomScalePageLayoutView="0" workbookViewId="0" topLeftCell="A35">
      <selection activeCell="I28" sqref="I28"/>
    </sheetView>
  </sheetViews>
  <sheetFormatPr defaultColWidth="12.421875" defaultRowHeight="15"/>
  <cols>
    <col min="1" max="1" width="2.8515625" style="18" customWidth="1"/>
    <col min="2" max="2" width="15.8515625" style="18" customWidth="1"/>
    <col min="3" max="3" width="20.140625" style="18" customWidth="1"/>
    <col min="4" max="4" width="16.00390625" style="18" customWidth="1"/>
    <col min="5" max="5" width="3.57421875" style="18" customWidth="1"/>
    <col min="6" max="6" width="17.140625" style="18" customWidth="1"/>
    <col min="7" max="7" width="17.28125" style="18" customWidth="1"/>
    <col min="8" max="8" width="27.00390625" style="18" customWidth="1"/>
    <col min="9" max="9" width="15.7109375" style="18" customWidth="1"/>
    <col min="10" max="16384" width="12.421875" style="18" customWidth="1"/>
  </cols>
  <sheetData>
    <row r="1" spans="1:11" s="104" customFormat="1" ht="21" customHeight="1">
      <c r="A1" s="90"/>
      <c r="B1" s="101" t="s">
        <v>0</v>
      </c>
      <c r="C1" s="102"/>
      <c r="D1" s="102"/>
      <c r="E1" s="102"/>
      <c r="F1" s="102"/>
      <c r="G1" s="102"/>
      <c r="H1" s="102"/>
      <c r="I1" s="103"/>
      <c r="J1" s="1"/>
      <c r="K1" s="18"/>
    </row>
    <row r="2" spans="1:11" s="104" customFormat="1" ht="17.25" customHeight="1">
      <c r="A2" s="90"/>
      <c r="B2" s="87" t="s">
        <v>53</v>
      </c>
      <c r="C2" s="32"/>
      <c r="D2" s="32"/>
      <c r="E2" s="32"/>
      <c r="F2" s="32"/>
      <c r="G2" s="32"/>
      <c r="H2" s="32"/>
      <c r="I2" s="253">
        <v>43473</v>
      </c>
      <c r="J2" s="1"/>
      <c r="K2" s="105"/>
    </row>
    <row r="3" spans="1:11" s="104" customFormat="1" ht="15">
      <c r="A3" s="61"/>
      <c r="B3" s="106" t="s">
        <v>54</v>
      </c>
      <c r="C3" s="18"/>
      <c r="D3" s="18"/>
      <c r="E3" s="18"/>
      <c r="F3" s="18"/>
      <c r="G3" s="18"/>
      <c r="H3" s="18"/>
      <c r="I3" s="19"/>
      <c r="J3" s="1"/>
      <c r="K3" s="18"/>
    </row>
    <row r="4" spans="1:11" s="104" customFormat="1" ht="4.5" customHeight="1" thickBot="1">
      <c r="A4" s="61"/>
      <c r="B4" s="107"/>
      <c r="C4" s="108"/>
      <c r="D4" s="108"/>
      <c r="E4" s="108"/>
      <c r="F4" s="108"/>
      <c r="G4" s="108"/>
      <c r="H4" s="108"/>
      <c r="I4" s="109"/>
      <c r="J4" s="1"/>
      <c r="K4" s="18"/>
    </row>
    <row r="5" spans="1:11" s="104" customFormat="1" ht="24" customHeight="1" thickTop="1">
      <c r="A5" s="110"/>
      <c r="B5" s="111"/>
      <c r="C5" s="112"/>
      <c r="D5" s="113" t="s">
        <v>55</v>
      </c>
      <c r="E5" s="113"/>
      <c r="F5" s="24"/>
      <c r="G5" s="24"/>
      <c r="H5" s="112"/>
      <c r="I5" s="114"/>
      <c r="J5" s="1"/>
      <c r="K5" s="18"/>
    </row>
    <row r="6" spans="1:11" s="104" customFormat="1" ht="21" thickBot="1">
      <c r="A6" s="112"/>
      <c r="B6" s="115"/>
      <c r="C6" s="116"/>
      <c r="D6" s="117" t="s">
        <v>56</v>
      </c>
      <c r="E6" s="117"/>
      <c r="F6" s="116"/>
      <c r="G6" s="116"/>
      <c r="H6" s="116"/>
      <c r="I6" s="118"/>
      <c r="J6" s="1"/>
      <c r="K6" s="18"/>
    </row>
    <row r="7" spans="1:11" s="104" customFormat="1" ht="7.5" customHeight="1" thickBot="1">
      <c r="A7" s="112"/>
      <c r="B7" s="119"/>
      <c r="C7" s="120"/>
      <c r="D7" s="121"/>
      <c r="E7" s="239"/>
      <c r="F7" s="120"/>
      <c r="G7" s="120"/>
      <c r="H7" s="120"/>
      <c r="I7" s="122"/>
      <c r="J7" s="1"/>
      <c r="K7" s="18"/>
    </row>
    <row r="8" spans="1:11" s="104" customFormat="1" ht="19.5" customHeight="1" thickBot="1">
      <c r="A8" s="77"/>
      <c r="B8" s="71" t="s">
        <v>57</v>
      </c>
      <c r="C8" s="234" t="s">
        <v>121</v>
      </c>
      <c r="D8" s="240"/>
      <c r="E8" s="61" t="s">
        <v>119</v>
      </c>
      <c r="F8" s="241"/>
      <c r="G8" s="61" t="s">
        <v>124</v>
      </c>
      <c r="H8" s="225">
        <f>SUM(D8*F8,F9)</f>
        <v>0</v>
      </c>
      <c r="I8" s="123"/>
      <c r="J8" s="1"/>
      <c r="K8" s="18"/>
    </row>
    <row r="9" spans="1:11" s="104" customFormat="1" ht="18.75" customHeight="1" thickBot="1">
      <c r="A9" s="1"/>
      <c r="B9" s="44"/>
      <c r="C9" s="77"/>
      <c r="D9" s="90"/>
      <c r="E9" s="90"/>
      <c r="F9" s="229"/>
      <c r="G9" s="124" t="s">
        <v>58</v>
      </c>
      <c r="H9" s="77"/>
      <c r="I9" s="123"/>
      <c r="J9" s="1"/>
      <c r="K9" s="18"/>
    </row>
    <row r="10" spans="1:11" s="104" customFormat="1" ht="21" customHeight="1" thickBot="1">
      <c r="A10" s="1"/>
      <c r="B10" s="44"/>
      <c r="C10" s="77"/>
      <c r="D10" s="88" t="s">
        <v>59</v>
      </c>
      <c r="E10" s="88"/>
      <c r="F10" s="41"/>
      <c r="G10" s="41"/>
      <c r="H10" s="230">
        <v>0</v>
      </c>
      <c r="I10" s="123"/>
      <c r="J10" s="1"/>
      <c r="K10" s="18"/>
    </row>
    <row r="11" spans="1:11" s="104" customFormat="1" ht="29.25" customHeight="1" thickBot="1">
      <c r="A11" s="1"/>
      <c r="B11" s="44"/>
      <c r="C11" s="18"/>
      <c r="D11" s="61" t="s">
        <v>60</v>
      </c>
      <c r="E11" s="61"/>
      <c r="F11" s="61"/>
      <c r="G11" s="1"/>
      <c r="H11" s="242">
        <v>0</v>
      </c>
      <c r="I11" s="125"/>
      <c r="J11" s="1"/>
      <c r="K11" s="18"/>
    </row>
    <row r="12" spans="1:11" s="104" customFormat="1" ht="28.5" customHeight="1" thickBot="1">
      <c r="A12" s="77"/>
      <c r="B12" s="71"/>
      <c r="C12" s="77"/>
      <c r="D12" s="61" t="s">
        <v>61</v>
      </c>
      <c r="E12" s="61"/>
      <c r="F12" s="126"/>
      <c r="G12" s="77"/>
      <c r="H12" s="226">
        <v>0</v>
      </c>
      <c r="I12" s="123"/>
      <c r="J12" s="1"/>
      <c r="K12" s="18"/>
    </row>
    <row r="13" spans="1:11" s="104" customFormat="1" ht="27" customHeight="1" thickBot="1">
      <c r="A13" s="77"/>
      <c r="B13" s="71"/>
      <c r="C13" s="18"/>
      <c r="D13" s="28"/>
      <c r="E13" s="28"/>
      <c r="F13" s="28"/>
      <c r="G13" s="28"/>
      <c r="H13" s="28"/>
      <c r="I13" s="123"/>
      <c r="J13" s="1"/>
      <c r="K13" s="18"/>
    </row>
    <row r="14" spans="1:11" s="104" customFormat="1" ht="27" customHeight="1" thickBot="1">
      <c r="A14" s="77"/>
      <c r="B14" s="71"/>
      <c r="C14" s="77"/>
      <c r="D14" s="37"/>
      <c r="E14" s="37"/>
      <c r="F14" s="37"/>
      <c r="G14" s="37"/>
      <c r="H14" s="37"/>
      <c r="I14" s="123"/>
      <c r="J14" s="1"/>
      <c r="K14" s="18"/>
    </row>
    <row r="15" spans="1:11" s="104" customFormat="1" ht="0.75" customHeight="1" hidden="1">
      <c r="A15" s="77"/>
      <c r="B15" s="71"/>
      <c r="C15" s="77"/>
      <c r="D15" s="77"/>
      <c r="E15" s="77"/>
      <c r="F15" s="77"/>
      <c r="G15" s="77"/>
      <c r="H15" s="77"/>
      <c r="I15" s="123"/>
      <c r="J15" s="1"/>
      <c r="K15" s="18"/>
    </row>
    <row r="16" spans="1:11" s="104" customFormat="1" ht="0.75" customHeight="1" hidden="1">
      <c r="A16" s="77"/>
      <c r="B16" s="71"/>
      <c r="C16" s="77"/>
      <c r="D16" s="77"/>
      <c r="E16" s="77"/>
      <c r="F16" s="77"/>
      <c r="G16" s="77"/>
      <c r="H16" s="77"/>
      <c r="I16" s="123"/>
      <c r="J16" s="1"/>
      <c r="K16" s="18"/>
    </row>
    <row r="17" spans="1:11" s="104" customFormat="1" ht="23.25" customHeight="1" thickBot="1">
      <c r="A17" s="1"/>
      <c r="B17" s="64"/>
      <c r="C17" s="28"/>
      <c r="D17" s="127" t="s">
        <v>62</v>
      </c>
      <c r="E17" s="127"/>
      <c r="F17" s="11"/>
      <c r="G17" s="127" t="s">
        <v>63</v>
      </c>
      <c r="H17" s="128"/>
      <c r="I17" s="227">
        <f>H8+H10+H11+H12</f>
        <v>0</v>
      </c>
      <c r="J17" s="1"/>
      <c r="K17" s="18"/>
    </row>
    <row r="18" spans="1:11" s="104" customFormat="1" ht="8.25" customHeight="1" thickBot="1">
      <c r="A18" s="1"/>
      <c r="B18" s="129"/>
      <c r="C18" s="130"/>
      <c r="D18" s="131"/>
      <c r="E18" s="131"/>
      <c r="F18" s="132"/>
      <c r="G18" s="131"/>
      <c r="H18" s="132"/>
      <c r="I18" s="133"/>
      <c r="J18" s="1"/>
      <c r="K18" s="18"/>
    </row>
    <row r="19" spans="1:11" s="104" customFormat="1" ht="9.75" customHeight="1">
      <c r="A19" s="1"/>
      <c r="B19" s="44"/>
      <c r="C19" s="77"/>
      <c r="D19" s="68"/>
      <c r="E19" s="68"/>
      <c r="F19" s="7"/>
      <c r="G19" s="68"/>
      <c r="H19" s="7"/>
      <c r="I19" s="123"/>
      <c r="J19" s="1"/>
      <c r="K19" s="18"/>
    </row>
    <row r="20" spans="1:255" ht="21.75" customHeight="1" thickBot="1">
      <c r="A20" s="36"/>
      <c r="B20" s="134" t="s">
        <v>64</v>
      </c>
      <c r="C20" s="135" t="s">
        <v>126</v>
      </c>
      <c r="E20" s="135"/>
      <c r="F20" s="136"/>
      <c r="G20" s="136"/>
      <c r="H20" s="248" t="s">
        <v>127</v>
      </c>
      <c r="I20" s="228">
        <v>0</v>
      </c>
      <c r="J20" s="1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10.5" customHeight="1" thickBot="1">
      <c r="A21" s="36"/>
      <c r="B21" s="138"/>
      <c r="C21" s="127"/>
      <c r="D21" s="139"/>
      <c r="E21" s="139"/>
      <c r="F21" s="140"/>
      <c r="G21" s="140"/>
      <c r="H21" s="141"/>
      <c r="I21" s="137"/>
      <c r="J21" s="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7.5" customHeight="1" thickBot="1">
      <c r="A22" s="36"/>
      <c r="B22" s="142"/>
      <c r="C22" s="131"/>
      <c r="D22" s="143"/>
      <c r="E22" s="143"/>
      <c r="F22" s="144"/>
      <c r="G22" s="144"/>
      <c r="H22" s="145"/>
      <c r="I22" s="146"/>
      <c r="J22" s="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24" customHeight="1">
      <c r="A23" s="77"/>
      <c r="B23" s="71" t="s">
        <v>65</v>
      </c>
      <c r="C23" s="77"/>
      <c r="D23" s="61" t="s">
        <v>66</v>
      </c>
      <c r="E23" s="256"/>
      <c r="F23" s="257"/>
      <c r="G23" s="61" t="s">
        <v>67</v>
      </c>
      <c r="I23" s="123"/>
      <c r="J23" s="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ht="34.5" customHeight="1" thickBot="1">
      <c r="A24" s="88"/>
      <c r="B24" s="147"/>
      <c r="C24" s="28"/>
      <c r="D24" s="148"/>
      <c r="E24" s="148"/>
      <c r="F24" s="23"/>
      <c r="G24" s="148"/>
      <c r="H24" s="23"/>
      <c r="I24" s="123"/>
      <c r="J24" s="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30.75" customHeight="1" thickBot="1">
      <c r="A25" s="77"/>
      <c r="B25" s="251" t="s">
        <v>128</v>
      </c>
      <c r="C25" s="77"/>
      <c r="E25" s="149"/>
      <c r="F25" s="30"/>
      <c r="G25" s="149"/>
      <c r="H25" s="37"/>
      <c r="I25" s="123"/>
      <c r="J25" s="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20.25" customHeight="1" thickBot="1">
      <c r="A26" s="77"/>
      <c r="B26" s="251" t="s">
        <v>70</v>
      </c>
      <c r="C26" s="229"/>
      <c r="D26" s="149" t="s">
        <v>69</v>
      </c>
      <c r="E26" s="149"/>
      <c r="F26" s="242"/>
      <c r="G26" s="149" t="s">
        <v>68</v>
      </c>
      <c r="H26" s="229"/>
      <c r="I26" s="247">
        <f>H26+F26+C26</f>
        <v>0</v>
      </c>
      <c r="J26" s="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26.25" customHeight="1">
      <c r="A27" s="77"/>
      <c r="B27" s="71"/>
      <c r="C27" s="77"/>
      <c r="I27" s="123"/>
      <c r="J27" s="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24.75" customHeight="1" thickBot="1">
      <c r="A28" s="77"/>
      <c r="B28" s="71"/>
      <c r="C28" s="77"/>
      <c r="D28" s="148" t="s">
        <v>71</v>
      </c>
      <c r="E28" s="148"/>
      <c r="F28" s="150" t="s">
        <v>72</v>
      </c>
      <c r="G28" s="28">
        <v>0</v>
      </c>
      <c r="H28" s="151" t="s">
        <v>135</v>
      </c>
      <c r="I28" s="247">
        <f>MileageLog!N29</f>
        <v>0</v>
      </c>
      <c r="J28" s="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4.25" customHeight="1">
      <c r="A29" s="152"/>
      <c r="B29" s="153" t="s">
        <v>73</v>
      </c>
      <c r="C29" s="154"/>
      <c r="D29" s="155"/>
      <c r="E29" s="155"/>
      <c r="F29" s="154"/>
      <c r="G29" s="77"/>
      <c r="H29" s="156" t="s">
        <v>133</v>
      </c>
      <c r="I29" s="123"/>
      <c r="J29" s="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2" customHeight="1">
      <c r="A30" s="152"/>
      <c r="B30" s="153" t="s">
        <v>74</v>
      </c>
      <c r="C30" s="154"/>
      <c r="D30" s="155"/>
      <c r="E30" s="155"/>
      <c r="F30" s="154"/>
      <c r="G30" s="77"/>
      <c r="H30" s="156"/>
      <c r="I30" s="123"/>
      <c r="J30" s="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18" customHeight="1" thickBot="1">
      <c r="A31" s="77"/>
      <c r="B31" s="46"/>
      <c r="C31" s="28"/>
      <c r="D31" s="11"/>
      <c r="E31" s="11"/>
      <c r="F31" s="127" t="s">
        <v>75</v>
      </c>
      <c r="G31" s="127" t="s">
        <v>76</v>
      </c>
      <c r="H31" s="128"/>
      <c r="I31" s="227">
        <f>I26+I28</f>
        <v>0</v>
      </c>
      <c r="J31" s="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7.5" customHeight="1" thickBot="1">
      <c r="A32" s="77"/>
      <c r="B32" s="157"/>
      <c r="C32" s="158"/>
      <c r="D32" s="159"/>
      <c r="E32" s="159"/>
      <c r="F32" s="160"/>
      <c r="G32" s="160"/>
      <c r="H32" s="159"/>
      <c r="I32" s="161"/>
      <c r="J32" s="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7.5" customHeight="1">
      <c r="A33" s="77"/>
      <c r="B33" s="162"/>
      <c r="C33" s="163"/>
      <c r="D33" s="164"/>
      <c r="E33" s="164"/>
      <c r="F33" s="165"/>
      <c r="G33" s="165"/>
      <c r="H33" s="164"/>
      <c r="I33" s="166"/>
      <c r="J33" s="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15.75" customHeight="1">
      <c r="A34" s="77"/>
      <c r="B34" s="71" t="s">
        <v>77</v>
      </c>
      <c r="C34" s="77"/>
      <c r="D34" s="77"/>
      <c r="E34" s="77"/>
      <c r="I34" s="123"/>
      <c r="J34" s="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11.25" customHeight="1">
      <c r="A35" s="77"/>
      <c r="B35" s="71"/>
      <c r="C35" s="94"/>
      <c r="D35" s="61"/>
      <c r="E35" s="61"/>
      <c r="G35" s="88"/>
      <c r="H35" s="77"/>
      <c r="I35" s="123"/>
      <c r="J35" s="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15" customHeight="1" thickBot="1">
      <c r="A36" s="167"/>
      <c r="B36" s="168" t="s">
        <v>78</v>
      </c>
      <c r="C36" s="169" t="s">
        <v>79</v>
      </c>
      <c r="D36" s="230"/>
      <c r="F36" s="169" t="s">
        <v>80</v>
      </c>
      <c r="G36" s="252"/>
      <c r="I36" s="123"/>
      <c r="J36" s="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15.75" customHeight="1" thickBot="1">
      <c r="A37" s="77"/>
      <c r="B37" s="71"/>
      <c r="C37" s="170" t="s">
        <v>81</v>
      </c>
      <c r="D37" s="231"/>
      <c r="F37" s="149" t="s">
        <v>129</v>
      </c>
      <c r="G37" s="229"/>
      <c r="I37" s="123"/>
      <c r="J37" s="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5" customHeight="1" thickBot="1">
      <c r="A38" s="167"/>
      <c r="B38" s="168" t="s">
        <v>82</v>
      </c>
      <c r="C38" s="249"/>
      <c r="D38" s="61"/>
      <c r="E38" s="61"/>
      <c r="F38" s="77"/>
      <c r="G38" s="77"/>
      <c r="H38" s="250"/>
      <c r="I38" s="123"/>
      <c r="J38" s="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14.25" customHeight="1" thickBot="1">
      <c r="A39" s="167"/>
      <c r="B39" s="67" t="s">
        <v>130</v>
      </c>
      <c r="C39" s="258"/>
      <c r="D39" s="259"/>
      <c r="E39" s="259"/>
      <c r="F39" s="259"/>
      <c r="G39" s="259"/>
      <c r="H39" s="260"/>
      <c r="I39" s="123"/>
      <c r="J39" s="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ht="17.25" customHeight="1" thickBot="1">
      <c r="A40" s="77"/>
      <c r="B40" s="71"/>
      <c r="C40" s="261"/>
      <c r="D40" s="255"/>
      <c r="E40" s="255"/>
      <c r="F40" s="255"/>
      <c r="G40" s="255"/>
      <c r="H40" s="262"/>
      <c r="I40" s="227"/>
      <c r="J40" s="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ht="16.5" thickBot="1">
      <c r="A41" s="77"/>
      <c r="B41" s="71" t="s">
        <v>62</v>
      </c>
      <c r="C41" s="77"/>
      <c r="D41" s="77"/>
      <c r="E41" s="77"/>
      <c r="F41" s="7"/>
      <c r="G41" s="7"/>
      <c r="H41" s="7" t="s">
        <v>125</v>
      </c>
      <c r="I41" s="227">
        <f>D36+G36+G37+D37+C38</f>
        <v>0</v>
      </c>
      <c r="J41" s="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ht="16.5" thickBot="1">
      <c r="A42" s="171"/>
      <c r="B42" s="172"/>
      <c r="C42" s="173"/>
      <c r="D42" s="173"/>
      <c r="E42" s="173"/>
      <c r="F42" s="173"/>
      <c r="G42" s="173"/>
      <c r="H42" s="173"/>
      <c r="I42" s="174"/>
      <c r="J42" s="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27.75" customHeight="1">
      <c r="A43" s="175"/>
      <c r="B43" s="176" t="s">
        <v>83</v>
      </c>
      <c r="C43" s="77"/>
      <c r="D43" s="77"/>
      <c r="E43" s="77"/>
      <c r="F43" s="77"/>
      <c r="G43" s="77"/>
      <c r="H43" s="77"/>
      <c r="I43" s="123"/>
      <c r="J43" s="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</row>
    <row r="44" spans="1:255" ht="26.25" customHeight="1" thickBot="1">
      <c r="A44" s="88"/>
      <c r="B44" s="106" t="s">
        <v>84</v>
      </c>
      <c r="C44" s="61"/>
      <c r="D44" s="263"/>
      <c r="E44" s="263"/>
      <c r="F44" s="263"/>
      <c r="G44" s="263"/>
      <c r="H44" s="264"/>
      <c r="I44" s="177"/>
      <c r="J44" s="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</row>
    <row r="45" spans="1:255" ht="29.25" customHeight="1" thickBot="1">
      <c r="A45" s="88"/>
      <c r="B45" s="147" t="s">
        <v>85</v>
      </c>
      <c r="C45" s="90"/>
      <c r="D45" s="254"/>
      <c r="E45" s="255"/>
      <c r="F45" s="255"/>
      <c r="G45" s="255"/>
      <c r="H45" s="262"/>
      <c r="I45" s="177"/>
      <c r="J45" s="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1:255" ht="31.5" customHeight="1" thickBot="1">
      <c r="A46" s="61"/>
      <c r="B46" s="106" t="s">
        <v>86</v>
      </c>
      <c r="C46" s="90"/>
      <c r="D46" s="180">
        <v>0</v>
      </c>
      <c r="E46" s="178"/>
      <c r="F46" s="179" t="s">
        <v>131</v>
      </c>
      <c r="G46" s="181" t="s">
        <v>132</v>
      </c>
      <c r="H46" s="243"/>
      <c r="I46" s="19"/>
      <c r="J46" s="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1:255" ht="25.5" customHeight="1" thickBot="1">
      <c r="A47" s="61"/>
      <c r="B47" s="182"/>
      <c r="C47" s="148"/>
      <c r="D47" s="148"/>
      <c r="E47" s="148"/>
      <c r="F47" s="178"/>
      <c r="G47" s="178"/>
      <c r="H47" s="139" t="s">
        <v>87</v>
      </c>
      <c r="I47" s="238">
        <f>D46*37.9629</f>
        <v>0</v>
      </c>
      <c r="J47" s="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:255" ht="7.5" customHeight="1" thickBot="1">
      <c r="A48" s="183"/>
      <c r="B48" s="184"/>
      <c r="C48" s="185"/>
      <c r="D48" s="185"/>
      <c r="E48" s="185"/>
      <c r="F48" s="186"/>
      <c r="G48" s="186"/>
      <c r="H48" s="187"/>
      <c r="I48" s="188"/>
      <c r="J48" s="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ht="21.75" customHeight="1">
      <c r="A49" s="61"/>
      <c r="B49" s="83" t="s">
        <v>88</v>
      </c>
      <c r="C49" s="36"/>
      <c r="D49" s="32"/>
      <c r="E49" s="32"/>
      <c r="F49" s="7"/>
      <c r="G49" s="32"/>
      <c r="H49" s="32"/>
      <c r="I49" s="189"/>
      <c r="J49" s="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:255" ht="27" customHeight="1" thickBot="1">
      <c r="A50" s="61"/>
      <c r="B50" s="106" t="s">
        <v>89</v>
      </c>
      <c r="C50" s="265"/>
      <c r="D50" s="259"/>
      <c r="E50" s="32"/>
      <c r="F50" s="68" t="s">
        <v>90</v>
      </c>
      <c r="G50" s="32"/>
      <c r="H50" s="98"/>
      <c r="I50" s="189"/>
      <c r="J50" s="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:255" ht="32.25" customHeight="1" thickBot="1">
      <c r="A51" s="175"/>
      <c r="B51" s="190" t="s">
        <v>91</v>
      </c>
      <c r="C51" s="254"/>
      <c r="D51" s="255"/>
      <c r="E51" s="32"/>
      <c r="F51" s="7"/>
      <c r="G51" s="32"/>
      <c r="H51" s="32"/>
      <c r="I51" s="189"/>
      <c r="J51" s="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:255" ht="24.75" customHeight="1">
      <c r="A52" s="175"/>
      <c r="B52" s="190" t="s">
        <v>123</v>
      </c>
      <c r="C52" s="175"/>
      <c r="D52" s="236"/>
      <c r="E52" s="175" t="s">
        <v>119</v>
      </c>
      <c r="F52" s="237"/>
      <c r="G52" s="61" t="s">
        <v>120</v>
      </c>
      <c r="H52" s="1"/>
      <c r="I52" s="244">
        <f>SUM(D52*F52)</f>
        <v>0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:9" ht="26.25" customHeight="1">
      <c r="A53" s="61"/>
      <c r="B53" s="106" t="s">
        <v>118</v>
      </c>
      <c r="C53" s="61"/>
      <c r="D53" s="233"/>
      <c r="E53" s="61" t="s">
        <v>119</v>
      </c>
      <c r="F53" s="233"/>
      <c r="G53" s="61" t="s">
        <v>120</v>
      </c>
      <c r="I53" s="238">
        <f>SUM(D53*F53)</f>
        <v>0</v>
      </c>
    </row>
    <row r="54" spans="1:9" ht="26.25" customHeight="1">
      <c r="A54" s="61"/>
      <c r="B54" s="106" t="s">
        <v>122</v>
      </c>
      <c r="D54" s="235"/>
      <c r="E54" s="61" t="s">
        <v>119</v>
      </c>
      <c r="F54" s="235"/>
      <c r="G54" s="61" t="s">
        <v>120</v>
      </c>
      <c r="I54" s="238">
        <f>SUM(D54*F54)</f>
        <v>0</v>
      </c>
    </row>
    <row r="55" spans="2:9" ht="27.75" customHeight="1" thickBot="1">
      <c r="B55" s="191"/>
      <c r="C55" s="23"/>
      <c r="D55" s="23"/>
      <c r="E55" s="23"/>
      <c r="F55" s="23"/>
      <c r="G55" s="23"/>
      <c r="H55" s="81" t="s">
        <v>92</v>
      </c>
      <c r="I55" s="245">
        <f>I52+I53+I54</f>
        <v>0</v>
      </c>
    </row>
    <row r="56" spans="2:9" ht="31.5" customHeight="1" thickBot="1">
      <c r="B56" s="192"/>
      <c r="C56" s="30"/>
      <c r="D56" s="193" t="s">
        <v>93</v>
      </c>
      <c r="E56" s="193"/>
      <c r="F56" s="149"/>
      <c r="G56" s="194"/>
      <c r="H56" s="194"/>
      <c r="I56" s="246">
        <f>SUM(I55,I47,I41,I31,I20,I17)</f>
        <v>0</v>
      </c>
    </row>
  </sheetData>
  <sheetProtection/>
  <mergeCells count="7">
    <mergeCell ref="C51:D51"/>
    <mergeCell ref="E23:F23"/>
    <mergeCell ref="C39:H39"/>
    <mergeCell ref="C40:H40"/>
    <mergeCell ref="D44:H44"/>
    <mergeCell ref="D45:H45"/>
    <mergeCell ref="C50:D50"/>
  </mergeCells>
  <printOptions/>
  <pageMargins left="1.45" right="0.96" top="0.89" bottom="0.75" header="0.3" footer="0.3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PageLayoutView="0" workbookViewId="0" topLeftCell="B1">
      <selection activeCell="S28" sqref="S28"/>
    </sheetView>
  </sheetViews>
  <sheetFormatPr defaultColWidth="9.140625" defaultRowHeight="15"/>
  <cols>
    <col min="1" max="1" width="13.00390625" style="221" customWidth="1"/>
    <col min="2" max="2" width="10.8515625" style="221" bestFit="1" customWidth="1"/>
    <col min="3" max="3" width="19.421875" style="221" bestFit="1" customWidth="1"/>
    <col min="4" max="4" width="12.57421875" style="221" bestFit="1" customWidth="1"/>
    <col min="5" max="5" width="8.421875" style="221" bestFit="1" customWidth="1"/>
    <col min="6" max="6" width="7.57421875" style="221" bestFit="1" customWidth="1"/>
    <col min="7" max="7" width="19.421875" style="221" bestFit="1" customWidth="1"/>
    <col min="8" max="8" width="12.57421875" style="221" bestFit="1" customWidth="1"/>
    <col min="9" max="9" width="7.28125" style="221" bestFit="1" customWidth="1"/>
    <col min="10" max="10" width="7.57421875" style="221" bestFit="1" customWidth="1"/>
    <col min="11" max="12" width="9.140625" style="221" customWidth="1"/>
    <col min="13" max="13" width="16.8515625" style="221" customWidth="1"/>
    <col min="14" max="14" width="30.8515625" style="224" customWidth="1"/>
    <col min="15" max="16384" width="9.140625" style="221" customWidth="1"/>
  </cols>
  <sheetData>
    <row r="1" spans="1:14" s="195" customFormat="1" ht="28.5">
      <c r="A1" s="266" t="s">
        <v>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s="195" customFormat="1" ht="26.25">
      <c r="A2" s="267" t="s">
        <v>95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s="195" customFormat="1" ht="23.25">
      <c r="A3" s="196" t="s">
        <v>96</v>
      </c>
      <c r="B3" s="269"/>
      <c r="C3" s="269"/>
      <c r="D3" s="269"/>
      <c r="E3" s="269"/>
      <c r="F3" s="197"/>
      <c r="G3" s="198"/>
      <c r="H3" s="199"/>
      <c r="I3" s="199"/>
      <c r="J3" s="200"/>
      <c r="K3" s="201"/>
      <c r="L3" s="201"/>
      <c r="M3" s="202"/>
      <c r="N3" s="203"/>
    </row>
    <row r="4" spans="1:14" s="195" customFormat="1" ht="21">
      <c r="A4" s="270" t="s">
        <v>97</v>
      </c>
      <c r="B4" s="204" t="s">
        <v>98</v>
      </c>
      <c r="C4" s="271"/>
      <c r="D4" s="272"/>
      <c r="E4" s="272"/>
      <c r="F4" s="197"/>
      <c r="G4" s="198"/>
      <c r="H4" s="199"/>
      <c r="I4" s="199"/>
      <c r="J4" s="200"/>
      <c r="K4" s="201"/>
      <c r="L4" s="201"/>
      <c r="M4" s="202"/>
      <c r="N4" s="203"/>
    </row>
    <row r="5" spans="1:14" s="195" customFormat="1" ht="21">
      <c r="A5" s="270"/>
      <c r="B5" s="204" t="s">
        <v>99</v>
      </c>
      <c r="C5" s="273"/>
      <c r="D5" s="274"/>
      <c r="E5" s="274"/>
      <c r="F5" s="197"/>
      <c r="G5" s="198"/>
      <c r="H5" s="199"/>
      <c r="I5" s="199"/>
      <c r="J5" s="200"/>
      <c r="K5" s="201"/>
      <c r="L5" s="201"/>
      <c r="M5" s="202"/>
      <c r="N5" s="203"/>
    </row>
    <row r="6" spans="1:14" s="195" customFormat="1" ht="18.75">
      <c r="A6" s="196" t="s">
        <v>100</v>
      </c>
      <c r="B6" s="280"/>
      <c r="C6" s="281"/>
      <c r="D6" s="281"/>
      <c r="E6" s="281"/>
      <c r="F6" s="197"/>
      <c r="G6" s="198"/>
      <c r="H6" s="199"/>
      <c r="I6" s="199"/>
      <c r="J6" s="200"/>
      <c r="K6" s="201"/>
      <c r="L6" s="201"/>
      <c r="M6" s="202"/>
      <c r="N6" s="203"/>
    </row>
    <row r="7" spans="1:14" s="195" customFormat="1" ht="18.75">
      <c r="A7" s="205"/>
      <c r="B7" s="205"/>
      <c r="C7" s="205"/>
      <c r="D7" s="205"/>
      <c r="E7" s="205"/>
      <c r="F7" s="206"/>
      <c r="G7" s="205"/>
      <c r="H7" s="205"/>
      <c r="I7" s="205"/>
      <c r="J7" s="206"/>
      <c r="K7" s="205"/>
      <c r="L7" s="205"/>
      <c r="M7" s="202"/>
      <c r="N7" s="207"/>
    </row>
    <row r="8" spans="1:15" s="212" customFormat="1" ht="21">
      <c r="A8" s="208" t="s">
        <v>101</v>
      </c>
      <c r="B8" s="208" t="s">
        <v>102</v>
      </c>
      <c r="C8" s="282" t="s">
        <v>103</v>
      </c>
      <c r="D8" s="282"/>
      <c r="E8" s="283"/>
      <c r="F8" s="283"/>
      <c r="G8" s="282" t="s">
        <v>104</v>
      </c>
      <c r="H8" s="282"/>
      <c r="I8" s="282"/>
      <c r="J8" s="282"/>
      <c r="K8" s="284" t="s">
        <v>105</v>
      </c>
      <c r="L8" s="285"/>
      <c r="M8" s="209" t="s">
        <v>106</v>
      </c>
      <c r="N8" s="210" t="s">
        <v>107</v>
      </c>
      <c r="O8" s="211"/>
    </row>
    <row r="9" spans="1:15" s="212" customFormat="1" ht="21">
      <c r="A9" s="208"/>
      <c r="B9" s="208"/>
      <c r="C9" s="208" t="s">
        <v>108</v>
      </c>
      <c r="D9" s="208" t="s">
        <v>109</v>
      </c>
      <c r="E9" s="208" t="s">
        <v>110</v>
      </c>
      <c r="F9" s="208" t="s">
        <v>111</v>
      </c>
      <c r="G9" s="208" t="s">
        <v>108</v>
      </c>
      <c r="H9" s="208" t="s">
        <v>109</v>
      </c>
      <c r="I9" s="208" t="s">
        <v>110</v>
      </c>
      <c r="J9" s="208" t="s">
        <v>111</v>
      </c>
      <c r="K9" s="213" t="s">
        <v>112</v>
      </c>
      <c r="L9" s="213" t="s">
        <v>113</v>
      </c>
      <c r="M9" s="209"/>
      <c r="N9" s="210"/>
      <c r="O9" s="211"/>
    </row>
    <row r="10" spans="1:14" s="217" customFormat="1" ht="2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  <c r="N10" s="216"/>
    </row>
    <row r="11" spans="1:14" ht="30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>
        <v>0</v>
      </c>
      <c r="N11" s="220">
        <f>M11*0.58</f>
        <v>0</v>
      </c>
    </row>
    <row r="12" spans="1:14" s="217" customFormat="1" ht="1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</row>
    <row r="13" spans="1:14" ht="30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>
        <v>0</v>
      </c>
      <c r="N13" s="220">
        <f>M13*0.58</f>
        <v>0</v>
      </c>
    </row>
    <row r="14" spans="1:14" s="217" customFormat="1" ht="1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</row>
    <row r="15" spans="1:14" ht="30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>
        <f aca="true" t="shared" si="0" ref="M15:M25">L15-K15</f>
        <v>0</v>
      </c>
      <c r="N15" s="220">
        <f>M15*0.58</f>
        <v>0</v>
      </c>
    </row>
    <row r="16" spans="1:14" s="217" customFormat="1" ht="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1:14" ht="30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9">
        <f t="shared" si="0"/>
        <v>0</v>
      </c>
      <c r="N17" s="220">
        <f>M17*0.58</f>
        <v>0</v>
      </c>
    </row>
    <row r="18" spans="1:14" s="217" customFormat="1" ht="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1:14" ht="30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9">
        <f t="shared" si="0"/>
        <v>0</v>
      </c>
      <c r="N19" s="220">
        <f>M19*0.58</f>
        <v>0</v>
      </c>
    </row>
    <row r="20" spans="1:14" s="217" customFormat="1" ht="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6"/>
    </row>
    <row r="21" spans="1:14" ht="30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>
        <f t="shared" si="0"/>
        <v>0</v>
      </c>
      <c r="N21" s="220">
        <f>M21*0.58</f>
        <v>0</v>
      </c>
    </row>
    <row r="22" spans="1:14" s="217" customFormat="1" ht="1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1:14" ht="30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>
        <f t="shared" si="0"/>
        <v>0</v>
      </c>
      <c r="N23" s="220">
        <f>M23*0.58</f>
        <v>0</v>
      </c>
    </row>
    <row r="24" spans="1:14" s="217" customFormat="1" ht="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4" ht="30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>
        <f t="shared" si="0"/>
        <v>0</v>
      </c>
      <c r="N25" s="220">
        <f>M25*0.58</f>
        <v>0</v>
      </c>
    </row>
    <row r="26" spans="1:14" s="217" customFormat="1" ht="1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ht="30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>
        <v>0</v>
      </c>
      <c r="N27" s="220">
        <f>M27*0.58</f>
        <v>0</v>
      </c>
    </row>
    <row r="28" spans="1:14" s="217" customFormat="1" ht="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30" customHeight="1">
      <c r="A29" s="218"/>
      <c r="B29" s="218"/>
      <c r="C29" s="218"/>
      <c r="D29" s="218"/>
      <c r="E29" s="218"/>
      <c r="F29" s="218"/>
      <c r="G29" s="218"/>
      <c r="H29" s="286" t="s">
        <v>114</v>
      </c>
      <c r="I29" s="287"/>
      <c r="J29" s="287"/>
      <c r="K29" s="287"/>
      <c r="L29" s="288"/>
      <c r="M29" s="219">
        <f>SUM(M10:M28)</f>
        <v>0</v>
      </c>
      <c r="N29" s="220">
        <f>M29*0.58</f>
        <v>0</v>
      </c>
    </row>
    <row r="30" spans="9:12" ht="15">
      <c r="I30" s="222"/>
      <c r="J30" s="223"/>
      <c r="K30" s="223"/>
      <c r="L30" s="223"/>
    </row>
    <row r="31" spans="1:14" ht="18.75">
      <c r="A31" s="289" t="s">
        <v>115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90"/>
    </row>
    <row r="32" ht="15.75" thickBot="1"/>
    <row r="33" spans="1:14" ht="15">
      <c r="A33" s="275" t="s">
        <v>116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76"/>
      <c r="L33" s="275" t="s">
        <v>117</v>
      </c>
      <c r="M33" s="257"/>
      <c r="N33" s="276"/>
    </row>
    <row r="34" spans="1:14" ht="15.75" thickBot="1">
      <c r="A34" s="277"/>
      <c r="B34" s="259"/>
      <c r="C34" s="259"/>
      <c r="D34" s="259"/>
      <c r="E34" s="259"/>
      <c r="F34" s="259"/>
      <c r="G34" s="259"/>
      <c r="H34" s="259"/>
      <c r="I34" s="259"/>
      <c r="J34" s="259"/>
      <c r="K34" s="278"/>
      <c r="L34" s="279"/>
      <c r="M34" s="259"/>
      <c r="N34" s="278"/>
    </row>
    <row r="36" ht="15">
      <c r="N36" s="221"/>
    </row>
  </sheetData>
  <sheetProtection/>
  <mergeCells count="14">
    <mergeCell ref="A33:K34"/>
    <mergeCell ref="L33:N34"/>
    <mergeCell ref="B6:E6"/>
    <mergeCell ref="C8:F8"/>
    <mergeCell ref="G8:J8"/>
    <mergeCell ref="K8:L8"/>
    <mergeCell ref="H29:L29"/>
    <mergeCell ref="A31:N31"/>
    <mergeCell ref="A1:N1"/>
    <mergeCell ref="A2:N2"/>
    <mergeCell ref="B3:E3"/>
    <mergeCell ref="A4:A5"/>
    <mergeCell ref="C4:E4"/>
    <mergeCell ref="C5:E5"/>
  </mergeCells>
  <printOptions/>
  <pageMargins left="0.7" right="0.7" top="0.75" bottom="0.75" header="0.3" footer="0.3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ethompson</dc:creator>
  <cp:keywords/>
  <dc:description/>
  <cp:lastModifiedBy>Hannah Lively</cp:lastModifiedBy>
  <cp:lastPrinted>2017-04-24T16:24:19Z</cp:lastPrinted>
  <dcterms:created xsi:type="dcterms:W3CDTF">2009-12-08T14:56:03Z</dcterms:created>
  <dcterms:modified xsi:type="dcterms:W3CDTF">2019-01-08T13:15:48Z</dcterms:modified>
  <cp:category/>
  <cp:version/>
  <cp:contentType/>
  <cp:contentStatus/>
</cp:coreProperties>
</file>