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11760"/>
  </bookViews>
  <sheets>
    <sheet name="RSS &amp; POS Trans vs FY2015 WOS" sheetId="6" r:id="rId1"/>
    <sheet name="Sheet1" sheetId="7" r:id="rId2"/>
  </sheets>
  <definedNames>
    <definedName name="_xlnm._FilterDatabase" localSheetId="0" hidden="1">'RSS &amp; POS Trans vs FY2015 WOS'!$A$13:$J$205</definedName>
  </definedNames>
  <calcPr calcId="145621"/>
</workbook>
</file>

<file path=xl/calcChain.xml><?xml version="1.0" encoding="utf-8"?>
<calcChain xmlns="http://schemas.openxmlformats.org/spreadsheetml/2006/main">
  <c r="I40" i="7" l="1"/>
  <c r="L40" i="7" s="1"/>
  <c r="I39" i="7"/>
  <c r="J39" i="7" s="1"/>
  <c r="L38" i="7"/>
  <c r="I38" i="7"/>
  <c r="J38" i="7" s="1"/>
  <c r="L37" i="7"/>
  <c r="J37" i="7"/>
  <c r="I37" i="7"/>
  <c r="I36" i="7"/>
  <c r="L36" i="7" s="1"/>
  <c r="I35" i="7"/>
  <c r="J35" i="7" s="1"/>
  <c r="L34" i="7"/>
  <c r="I34" i="7"/>
  <c r="J34" i="7" s="1"/>
  <c r="L33" i="7"/>
  <c r="J33" i="7"/>
  <c r="I33" i="7"/>
  <c r="I32" i="7"/>
  <c r="L32" i="7" s="1"/>
  <c r="I31" i="7"/>
  <c r="J31" i="7" s="1"/>
  <c r="L30" i="7"/>
  <c r="I30" i="7"/>
  <c r="J30" i="7" s="1"/>
  <c r="L29" i="7"/>
  <c r="J29" i="7"/>
  <c r="I29" i="7"/>
  <c r="I28" i="7"/>
  <c r="L28" i="7" s="1"/>
  <c r="I27" i="7"/>
  <c r="J27" i="7" s="1"/>
  <c r="L26" i="7"/>
  <c r="I26" i="7"/>
  <c r="J26" i="7" s="1"/>
  <c r="L25" i="7"/>
  <c r="J25" i="7"/>
  <c r="I25" i="7"/>
  <c r="I24" i="7"/>
  <c r="L24" i="7" s="1"/>
  <c r="I23" i="7"/>
  <c r="J23" i="7" s="1"/>
  <c r="L22" i="7"/>
  <c r="I22" i="7"/>
  <c r="J22" i="7" s="1"/>
  <c r="L21" i="7"/>
  <c r="J21" i="7"/>
  <c r="I21" i="7"/>
  <c r="I20" i="7"/>
  <c r="L20" i="7" s="1"/>
  <c r="I19" i="7"/>
  <c r="J19" i="7" s="1"/>
  <c r="L18" i="7"/>
  <c r="I18" i="7"/>
  <c r="J18" i="7" s="1"/>
  <c r="L17" i="7"/>
  <c r="J17" i="7"/>
  <c r="I17" i="7"/>
  <c r="I16" i="7"/>
  <c r="L16" i="7" s="1"/>
  <c r="I15" i="7"/>
  <c r="J15" i="7" s="1"/>
  <c r="L14" i="7"/>
  <c r="I14" i="7"/>
  <c r="J14" i="7" s="1"/>
  <c r="L13" i="7"/>
  <c r="J13" i="7"/>
  <c r="I13" i="7"/>
  <c r="I12" i="7"/>
  <c r="L12" i="7" s="1"/>
  <c r="I11" i="7"/>
  <c r="J11" i="7" s="1"/>
  <c r="L10" i="7"/>
  <c r="I10" i="7"/>
  <c r="J10" i="7" s="1"/>
  <c r="L9" i="7"/>
  <c r="J9" i="7"/>
  <c r="I9" i="7"/>
  <c r="I8" i="7"/>
  <c r="L8" i="7" s="1"/>
  <c r="I7" i="7"/>
  <c r="J7" i="7" s="1"/>
  <c r="L6" i="7"/>
  <c r="I6" i="7"/>
  <c r="J6" i="7" s="1"/>
  <c r="L5" i="7"/>
  <c r="J5" i="7"/>
  <c r="I5" i="7"/>
  <c r="I4" i="7"/>
  <c r="L4" i="7" s="1"/>
  <c r="I205" i="6"/>
  <c r="I204" i="6"/>
  <c r="I203" i="6"/>
  <c r="I202" i="6"/>
  <c r="I201" i="6"/>
  <c r="I200" i="6"/>
  <c r="I199" i="6"/>
  <c r="I198" i="6"/>
  <c r="I197" i="6"/>
  <c r="I196" i="6"/>
  <c r="I195" i="6"/>
  <c r="I194" i="6"/>
  <c r="I193" i="6"/>
  <c r="I192" i="6"/>
  <c r="I191" i="6"/>
  <c r="I189" i="6"/>
  <c r="I188" i="6"/>
  <c r="I187" i="6"/>
  <c r="I186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J4" i="7" l="1"/>
  <c r="J8" i="7"/>
  <c r="J12" i="7"/>
  <c r="J16" i="7"/>
  <c r="J20" i="7"/>
  <c r="J24" i="7"/>
  <c r="J28" i="7"/>
  <c r="J36" i="7"/>
  <c r="J40" i="7"/>
  <c r="L7" i="7"/>
  <c r="L11" i="7"/>
  <c r="L15" i="7"/>
  <c r="L19" i="7"/>
  <c r="L23" i="7"/>
  <c r="L27" i="7"/>
  <c r="L31" i="7"/>
  <c r="L35" i="7"/>
  <c r="L39" i="7"/>
  <c r="J32" i="7"/>
</calcChain>
</file>

<file path=xl/sharedStrings.xml><?xml version="1.0" encoding="utf-8"?>
<sst xmlns="http://schemas.openxmlformats.org/spreadsheetml/2006/main" count="1075" uniqueCount="331">
  <si>
    <t xml:space="preserve">WOS Group </t>
  </si>
  <si>
    <t>WOS Group Desc</t>
  </si>
  <si>
    <t>AIC</t>
  </si>
  <si>
    <t>Product/AIC Name</t>
  </si>
  <si>
    <t>Current FY15 WOS Time Factor</t>
  </si>
  <si>
    <t>Non-Revenue</t>
  </si>
  <si>
    <t>0000</t>
  </si>
  <si>
    <t>Accept Hold Mail Request Form (POS)</t>
  </si>
  <si>
    <t>Business Reply Mail Pick Up</t>
  </si>
  <si>
    <t>COD Pickup</t>
  </si>
  <si>
    <t>Non-automated Mail Pickup (POS)</t>
  </si>
  <si>
    <t>Non-revenue Pickup</t>
  </si>
  <si>
    <t>Unnumbered Parcel Mail Pick Up</t>
  </si>
  <si>
    <t>Trust</t>
  </si>
  <si>
    <t>0053</t>
  </si>
  <si>
    <t>Business Reply Mail/Postage Due Advance Depos</t>
  </si>
  <si>
    <t>0055</t>
  </si>
  <si>
    <t>Express Mail Advance Deposits</t>
  </si>
  <si>
    <t>0057</t>
  </si>
  <si>
    <t>Employee Stamp Credit Overage</t>
  </si>
  <si>
    <t>0070</t>
  </si>
  <si>
    <t>Customer Permit Account Advance Deposit</t>
  </si>
  <si>
    <t>0074</t>
  </si>
  <si>
    <t>Special Provisions Locally Managed Trust Adva</t>
  </si>
  <si>
    <t>Postage</t>
  </si>
  <si>
    <t>0007</t>
  </si>
  <si>
    <t>Forever Stamp Sales, Window Services</t>
  </si>
  <si>
    <t>0015</t>
  </si>
  <si>
    <t>Global Forever Stamp Sales</t>
  </si>
  <si>
    <t>0016</t>
  </si>
  <si>
    <t>FOREVER ENVELOPE SALES</t>
  </si>
  <si>
    <t>0017</t>
  </si>
  <si>
    <t>FOREVER STAMPED CARDS SALES</t>
  </si>
  <si>
    <t>0018</t>
  </si>
  <si>
    <t>FOREVER PHILATELIC POSTAGE</t>
  </si>
  <si>
    <t>0081</t>
  </si>
  <si>
    <t>Species Conservation Semi-Postal Stamp</t>
  </si>
  <si>
    <t>0083</t>
  </si>
  <si>
    <t xml:space="preserve">Local Commemorative Envelopes Sales </t>
  </si>
  <si>
    <t>0084</t>
  </si>
  <si>
    <t xml:space="preserve">Breast Cancer Stamp Sales </t>
  </si>
  <si>
    <t>0086</t>
  </si>
  <si>
    <t>Precancelled Stamp Sales</t>
  </si>
  <si>
    <t>0090</t>
  </si>
  <si>
    <t>Postage Stock Sales</t>
  </si>
  <si>
    <t>0091</t>
  </si>
  <si>
    <t>Bird Stamp Sales</t>
  </si>
  <si>
    <t>0092</t>
  </si>
  <si>
    <t xml:space="preserve">Philatelic Product Sales </t>
  </si>
  <si>
    <t>Retail Services</t>
  </si>
  <si>
    <t>0100</t>
  </si>
  <si>
    <t>Domestic Money Order - Value</t>
  </si>
  <si>
    <t>0102</t>
  </si>
  <si>
    <t>International Money Order - Value</t>
  </si>
  <si>
    <t>0105</t>
  </si>
  <si>
    <t>Sure Money Sales - Funds (Restricted Entry)</t>
  </si>
  <si>
    <t>0106</t>
  </si>
  <si>
    <t>Sure Money Sales - Fee (Restricted Entry)</t>
  </si>
  <si>
    <t>0108</t>
  </si>
  <si>
    <t>Premium Forwarding Service Application Fees</t>
  </si>
  <si>
    <t>0110</t>
  </si>
  <si>
    <t>Post Office Postage Meters Sales</t>
  </si>
  <si>
    <t>0113</t>
  </si>
  <si>
    <t>Additional Postage Revenue</t>
  </si>
  <si>
    <t>0114</t>
  </si>
  <si>
    <t>Postage Due Invoices</t>
  </si>
  <si>
    <t>0115</t>
  </si>
  <si>
    <t>12-Month PO Box Fees</t>
  </si>
  <si>
    <t>0116</t>
  </si>
  <si>
    <t>Business Reply Mail (BRM), Qualified Business</t>
  </si>
  <si>
    <t>0117</t>
  </si>
  <si>
    <t>First-Class Presort Annual Mailing Fee</t>
  </si>
  <si>
    <t>0120</t>
  </si>
  <si>
    <t>Correction of Mailing Lists</t>
  </si>
  <si>
    <t>0121</t>
  </si>
  <si>
    <t>Permit Imprint First-Class Mail Postage</t>
  </si>
  <si>
    <t>0123</t>
  </si>
  <si>
    <t>Lobby Services Revenue</t>
  </si>
  <si>
    <t>0124</t>
  </si>
  <si>
    <t>Permit Imprint-Media Mail and Library Mail Po</t>
  </si>
  <si>
    <t>0125</t>
  </si>
  <si>
    <t>Permit Imprint -Standard Mail-Nonprofit Posta</t>
  </si>
  <si>
    <t>0126</t>
  </si>
  <si>
    <t>Miscellaneous Non-Postal Revenue</t>
  </si>
  <si>
    <t>0127</t>
  </si>
  <si>
    <t>Privacy Act Copying Fees</t>
  </si>
  <si>
    <t>0129</t>
  </si>
  <si>
    <t>Change of Address Information Fees</t>
  </si>
  <si>
    <t>0130</t>
  </si>
  <si>
    <t>Permit Imprint- Standard Mail (other than non</t>
  </si>
  <si>
    <t>0131</t>
  </si>
  <si>
    <t>Permit Imprint- Bound Printed Matter Postage</t>
  </si>
  <si>
    <t>0132</t>
  </si>
  <si>
    <t>Permit Imprint-International (only) Postage</t>
  </si>
  <si>
    <t>0134</t>
  </si>
  <si>
    <t>Business Reply Mail - Annual Permit Fee</t>
  </si>
  <si>
    <t>0135</t>
  </si>
  <si>
    <t>Periodicals- Outside County (only) Postage</t>
  </si>
  <si>
    <t>0138</t>
  </si>
  <si>
    <t>Annual Bulk Mailing Fees</t>
  </si>
  <si>
    <t>0139</t>
  </si>
  <si>
    <t>Periodicals Application Fees</t>
  </si>
  <si>
    <t>0140</t>
  </si>
  <si>
    <t>Permit Imprint Application Fees</t>
  </si>
  <si>
    <t>0141</t>
  </si>
  <si>
    <t>Merchandise Return Permit Fee</t>
  </si>
  <si>
    <t>0142</t>
  </si>
  <si>
    <t>Parcel Select - Annual Mailing Fee</t>
  </si>
  <si>
    <t>0146</t>
  </si>
  <si>
    <t>Unclaimed Monies from Letters  Parcels at Mai</t>
  </si>
  <si>
    <t>0155</t>
  </si>
  <si>
    <t>Bulk Parcel Return, Merchandise Return, and S</t>
  </si>
  <si>
    <t>0158</t>
  </si>
  <si>
    <t>6-Month PO Box Fees</t>
  </si>
  <si>
    <t>0159</t>
  </si>
  <si>
    <t>Premium Forwarding Service Fees</t>
  </si>
  <si>
    <t>0166</t>
  </si>
  <si>
    <t>12-Month Caller Service Fees</t>
  </si>
  <si>
    <t>0167</t>
  </si>
  <si>
    <t>6-Month Caller Service Fees</t>
  </si>
  <si>
    <t>0169</t>
  </si>
  <si>
    <t>Qualified Business Reply Mail (QBRM) Quarterl</t>
  </si>
  <si>
    <t>0197</t>
  </si>
  <si>
    <t>Bound Printed Matter Destination BMC Annual P</t>
  </si>
  <si>
    <t>0198</t>
  </si>
  <si>
    <t>Freedom of Information Fees</t>
  </si>
  <si>
    <t>0203</t>
  </si>
  <si>
    <t>Three-Month PO Box Fees</t>
  </si>
  <si>
    <t>0207</t>
  </si>
  <si>
    <t>Every Door Direct (Simplified Mail - Retail)</t>
  </si>
  <si>
    <t>0223</t>
  </si>
  <si>
    <t>Permit Imprint-Parcel Post Postage</t>
  </si>
  <si>
    <t>0235</t>
  </si>
  <si>
    <t>International Priority Airmail  (IPA)</t>
  </si>
  <si>
    <t>0241</t>
  </si>
  <si>
    <t>Passport Photo Services</t>
  </si>
  <si>
    <t>0248</t>
  </si>
  <si>
    <t>Copy Machine Revenue</t>
  </si>
  <si>
    <t>0264</t>
  </si>
  <si>
    <t>USPS Passport Acceptance Fees</t>
  </si>
  <si>
    <t>Retail Products</t>
  </si>
  <si>
    <t>0093</t>
  </si>
  <si>
    <t>Packaging Product Sales</t>
  </si>
  <si>
    <t>0098</t>
  </si>
  <si>
    <t>Postal Related Merchandise Sales</t>
  </si>
  <si>
    <t>0231</t>
  </si>
  <si>
    <t>Official Licensed Retail Products</t>
  </si>
  <si>
    <t>Alternate Channels</t>
  </si>
  <si>
    <t>0011</t>
  </si>
  <si>
    <t>Forever Stamp Sales, by Internet, Mail, Phone</t>
  </si>
  <si>
    <t>0094</t>
  </si>
  <si>
    <t>Stamp By Mail, Internet and Phone</t>
  </si>
  <si>
    <t>Mailing &amp; Special Services</t>
  </si>
  <si>
    <t>0109</t>
  </si>
  <si>
    <t>Domestic Money Order Inquiry</t>
  </si>
  <si>
    <t>Pickup on Demand Fee PVI Label</t>
  </si>
  <si>
    <t>Short-paid Bulk PVI Label</t>
  </si>
  <si>
    <t>1001</t>
  </si>
  <si>
    <t>Express Mail Flat Rate Box Hold for Pickup</t>
  </si>
  <si>
    <t>Express Mail Flat Rate Box PO-ADD</t>
  </si>
  <si>
    <t>Express Mail Flat Rate Padded Envelope HFPU</t>
  </si>
  <si>
    <t>Express Mail Flat Rate Padded Envelope PO-ADD</t>
  </si>
  <si>
    <t>Express Mail Flat Rate Post Office to Addressee</t>
  </si>
  <si>
    <t>Express Mail Hold for Pickup</t>
  </si>
  <si>
    <t>Express Mail Hold for Pickup flat rate</t>
  </si>
  <si>
    <t>Express Mail Hold for Pickup Legal Flat Rate Envel</t>
  </si>
  <si>
    <t>Express Mail International</t>
  </si>
  <si>
    <t>Express Mail International Flat Rate Box</t>
  </si>
  <si>
    <t>Express Mail International Flat Rate Envelope</t>
  </si>
  <si>
    <t>Express Mail International Flat Rate Padded Env</t>
  </si>
  <si>
    <t>Express Mail International Legal Flat Rate Envelop</t>
  </si>
  <si>
    <t>Express Mail Legal Flat Rate Envelope</t>
  </si>
  <si>
    <t>Express Mail Post Office to Addressee</t>
  </si>
  <si>
    <t>1002</t>
  </si>
  <si>
    <t>Global Express Guaranteed</t>
  </si>
  <si>
    <t>1003</t>
  </si>
  <si>
    <t>Airmail M-Bag</t>
  </si>
  <si>
    <t>First Class Large Envelope</t>
  </si>
  <si>
    <t>First Class Letter</t>
  </si>
  <si>
    <t>First-Class International Large Env</t>
  </si>
  <si>
    <t>First-Class International Letters</t>
  </si>
  <si>
    <t>First-Class Package Intl Service</t>
  </si>
  <si>
    <t>First-Class Package Return Service (FCRS)</t>
  </si>
  <si>
    <t>First-Class Package Service</t>
  </si>
  <si>
    <t>Library Mail</t>
  </si>
  <si>
    <t>Matter for the Blind by Air</t>
  </si>
  <si>
    <t>Media Mail (Book Rate)</t>
  </si>
  <si>
    <t>PM APO/FPO Flat Rate Box</t>
  </si>
  <si>
    <t>PM Flat Rate Envelope</t>
  </si>
  <si>
    <t>PM International Large Flat Rate Box</t>
  </si>
  <si>
    <t>PM Large Flat Rate Box</t>
  </si>
  <si>
    <t>PM Return Service (PMRS) Small Flat Rate Box</t>
  </si>
  <si>
    <t>PM Return Service (PMRS) Small Flat Rate Env</t>
  </si>
  <si>
    <t>Priority Mail</t>
  </si>
  <si>
    <t>Priority Mail Gift Card Flat Rate Envelope</t>
  </si>
  <si>
    <t>Priority Mail International</t>
  </si>
  <si>
    <t>Priority Mail International DVD Flat Rate Box</t>
  </si>
  <si>
    <t>Priority Mail International Flat Rate Envelope</t>
  </si>
  <si>
    <t>Priority Mail International Gift Card Flat Rate En</t>
  </si>
  <si>
    <t xml:space="preserve">Priority Mail International Large Video Flat Rate </t>
  </si>
  <si>
    <t>Priority Mail International Legal Flat Rate Envelo</t>
  </si>
  <si>
    <t>Priority Mail International Medium Flat Rate Box</t>
  </si>
  <si>
    <t>Priority Mail International Padded Flat Rate Envel</t>
  </si>
  <si>
    <t>Priority Mail International Small Flat Rate Box</t>
  </si>
  <si>
    <t>Priority Mail International Small Flat Rate Envelo</t>
  </si>
  <si>
    <t>Priority Mail International Window Flat Rate Envel</t>
  </si>
  <si>
    <t>Priority Mail Legal Flat Rate Envelope</t>
  </si>
  <si>
    <t>Priority Mail Medium Flat Rate Box</t>
  </si>
  <si>
    <t>Priority Mail Padded Flat Rate Envelope</t>
  </si>
  <si>
    <t>Priority Mail Regional Rate Box A</t>
  </si>
  <si>
    <t>Priority Mail Regional Rate Box B</t>
  </si>
  <si>
    <t>Priority Mail Regional Rate Box C</t>
  </si>
  <si>
    <t>Priority Mail Return Service (PMRS) by Weight</t>
  </si>
  <si>
    <t>Priority Mail Return Service (PMRS) Flat Rate Enve</t>
  </si>
  <si>
    <t>Priority Mail Return Service (PMRS) Large Flat Rat</t>
  </si>
  <si>
    <t>Priority Mail Return Service (PMRS) Legal Flat Rat</t>
  </si>
  <si>
    <t>Priority Mail Return Service (PMRS) Medium Flat Ra</t>
  </si>
  <si>
    <t>Priority Mail Return Service (PMRS) Padded Flat Ra</t>
  </si>
  <si>
    <t>Priority Mail Small Flat Rate Box</t>
  </si>
  <si>
    <t>Priority Mail Small Flat Rate Envelope</t>
  </si>
  <si>
    <t>Priority Mail Window Flat Rate Envelope</t>
  </si>
  <si>
    <t>Standard Post</t>
  </si>
  <si>
    <t>1004</t>
  </si>
  <si>
    <t>Domestic USPS Tracking</t>
  </si>
  <si>
    <t>1005</t>
  </si>
  <si>
    <t>Domestic Signature Confirmation</t>
  </si>
  <si>
    <t>1006</t>
  </si>
  <si>
    <t>Domestic Insurance</t>
  </si>
  <si>
    <t>International Insurance</t>
  </si>
  <si>
    <t>1007</t>
  </si>
  <si>
    <t>Domestic Registered with Insurance</t>
  </si>
  <si>
    <t>International Registered</t>
  </si>
  <si>
    <t>1008</t>
  </si>
  <si>
    <t>Domestic Certified</t>
  </si>
  <si>
    <t>1009</t>
  </si>
  <si>
    <t>Domestic COD</t>
  </si>
  <si>
    <t>Domestic Matter for the Blind</t>
  </si>
  <si>
    <t>1010</t>
  </si>
  <si>
    <t>Domestic Return Receipt</t>
  </si>
  <si>
    <t>Domestic Return Receipt for Merchandise</t>
  </si>
  <si>
    <t>1011</t>
  </si>
  <si>
    <t>Certificate of Mailing - Bulk</t>
  </si>
  <si>
    <t>Certificate of Mailing - Firm</t>
  </si>
  <si>
    <t>Certificate of Mailing - Single</t>
  </si>
  <si>
    <t>Domestic Certificate of Mailing</t>
  </si>
  <si>
    <t>Domestic First Class Enclosure</t>
  </si>
  <si>
    <t>Domestic Parcel Air Lift</t>
  </si>
  <si>
    <t>Express Mail Collection PVI Label</t>
  </si>
  <si>
    <t>International Certificate of Mailing</t>
  </si>
  <si>
    <t>1012</t>
  </si>
  <si>
    <t>Domestic Balloon Parcel Post</t>
  </si>
  <si>
    <t>Domestic Balloon Priority Mail</t>
  </si>
  <si>
    <t>Domestic Non-Standard</t>
  </si>
  <si>
    <t>Domestic Oversize Parcel Post</t>
  </si>
  <si>
    <t>Hazardous Material Surcharge</t>
  </si>
  <si>
    <t>Non-Machinable First-Class International Surcharge</t>
  </si>
  <si>
    <t>1013</t>
  </si>
  <si>
    <t>Expedited Mail Acceptance</t>
  </si>
  <si>
    <t>Disbursements</t>
  </si>
  <si>
    <t>Express Mail Refund - EMCA</t>
  </si>
  <si>
    <t>0255</t>
  </si>
  <si>
    <t>Treasury Check Cashing Fee</t>
  </si>
  <si>
    <t>0453</t>
  </si>
  <si>
    <t>0470</t>
  </si>
  <si>
    <t>Customer Permit Account Withdrawal</t>
  </si>
  <si>
    <t>0474</t>
  </si>
  <si>
    <t>Special Provisions Locally Managed Trust With</t>
  </si>
  <si>
    <t>0509</t>
  </si>
  <si>
    <t>Voided Postage Validation Imprinter Labels</t>
  </si>
  <si>
    <t>0526</t>
  </si>
  <si>
    <t>Refund Spoiled/Unused Customer Meter Strips</t>
  </si>
  <si>
    <t>0528</t>
  </si>
  <si>
    <t>Refund Permit Postage and Fees</t>
  </si>
  <si>
    <t>0535</t>
  </si>
  <si>
    <t xml:space="preserve">Refund of Fees - Retail Services </t>
  </si>
  <si>
    <t>0541</t>
  </si>
  <si>
    <t>Refund Value Added Service</t>
  </si>
  <si>
    <t>0553</t>
  </si>
  <si>
    <t>Refund Stamps and Fees</t>
  </si>
  <si>
    <t>0624</t>
  </si>
  <si>
    <t>Refund of Miscellaneous Non-Postal Revenue</t>
  </si>
  <si>
    <t>0676</t>
  </si>
  <si>
    <t>Express Mail Refunds</t>
  </si>
  <si>
    <t>0751</t>
  </si>
  <si>
    <t>Cash Remitted (Advance)</t>
  </si>
  <si>
    <t>Ground Return Service (GRS)</t>
  </si>
  <si>
    <t>POS Sites through Aug 2015 Average Single-Txn Visit Time Aug 2015 (mins)</t>
  </si>
  <si>
    <t>POS Sites through Aug 2015 Single-Txn Visits Aug 2015</t>
  </si>
  <si>
    <t>Difference in POS August 2015 time factor vs Current WOS factor</t>
  </si>
  <si>
    <t xml:space="preserve"> POS % Difference to Current FY15 WOS factors</t>
  </si>
  <si>
    <t>No Change</t>
  </si>
  <si>
    <t>Reason</t>
  </si>
  <si>
    <t>USPS has no or insignificant workload</t>
  </si>
  <si>
    <t xml:space="preserve">Change WOS Time Factor </t>
  </si>
  <si>
    <t>Eliminate WOS Time Factor</t>
  </si>
  <si>
    <t>Increase POS by 34.8% average increase RSS was to POS in August FY15</t>
  </si>
  <si>
    <t>POS &amp; RSS Factors include significant  workload not picked up by the POS or RSS systems</t>
  </si>
  <si>
    <t>0.00</t>
  </si>
  <si>
    <t>New RSS WOS Time Factor for FY16 Qtr 1</t>
  </si>
  <si>
    <t>New POS ONE WOS Time Factor for FY16 Qtr1</t>
  </si>
  <si>
    <t>Same as FY15</t>
  </si>
  <si>
    <t>Status of WOS Time Factors for 2016 QTR 1 - Changes from FY 2015</t>
  </si>
  <si>
    <t>Same as POS FY15</t>
  </si>
  <si>
    <t>New RSS WOS Time Factor for FY16 Qtr1</t>
  </si>
  <si>
    <t>FY16 Qtr 1 WOS Time Factors for POS ONE and RSS</t>
  </si>
  <si>
    <t>Product/Service Rate Inquiries</t>
  </si>
  <si>
    <t>Change of Address except from fee</t>
  </si>
  <si>
    <t>Request Passport Form (POS)</t>
  </si>
  <si>
    <t>Give Local Directions (POS)</t>
  </si>
  <si>
    <t>Non Revenue Transacions that didn't have a WOS time Factor for FY15 that will be added to FY16 Time Factors</t>
  </si>
  <si>
    <t>New WOS Time Factor</t>
  </si>
  <si>
    <t>New WOS Time Factors for products that didn't have a WOS time Factor for FY15 that will be Added to FY16 Time Factors</t>
  </si>
  <si>
    <t>22c (Ndn) Penguins PSA</t>
  </si>
  <si>
    <t>0097</t>
  </si>
  <si>
    <t>22c (Ndn) Penguins PSA Coil of 100</t>
  </si>
  <si>
    <t>35c (Ndn) Coastal Birds PSA</t>
  </si>
  <si>
    <t>35c (Ndn) Coastal Birds PSA Coil of 100</t>
  </si>
  <si>
    <t>71c (Ndn) Eastern Tiger Swallowtail (Butterfly)PSA</t>
  </si>
  <si>
    <t>71c (Ndn) Vintage Tulip PSA</t>
  </si>
  <si>
    <t>71c (Ndn) Wedding Cake PSA</t>
  </si>
  <si>
    <t>71c (Ndn) Yes I Do PSA</t>
  </si>
  <si>
    <t>93c (Ndn) Flannery O'Connor PSA</t>
  </si>
  <si>
    <t>Print 8105B Label</t>
  </si>
  <si>
    <t>Short-paid Online Label</t>
  </si>
  <si>
    <t>Certificate of Mailing - Bulk Intl</t>
  </si>
  <si>
    <t>Certificate of Mailing - Firm Intl (Comp)</t>
  </si>
  <si>
    <t>Certificate of Mailing - Firm Intl (Mkt Dom)</t>
  </si>
  <si>
    <t>Certificate of Mailing - Single Intl</t>
  </si>
  <si>
    <t>ProdID</t>
  </si>
  <si>
    <t>ProdName</t>
  </si>
  <si>
    <t>Count(*)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</si>
</sst>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6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6" applyNumberFormat="0" applyAlignment="0" applyProtection="0"/>
    <xf numFmtId="0" fontId="19" fillId="19" borderId="7" applyNumberFormat="0" applyAlignment="0" applyProtection="0"/>
    <xf numFmtId="0" fontId="20" fillId="19" borderId="6" applyNumberFormat="0" applyAlignment="0" applyProtection="0"/>
    <xf numFmtId="0" fontId="21" fillId="0" borderId="8" applyNumberFormat="0" applyFill="0" applyAlignment="0" applyProtection="0"/>
    <xf numFmtId="0" fontId="22" fillId="20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26" fillId="45" borderId="0" applyNumberFormat="0" applyBorder="0" applyAlignment="0" applyProtection="0"/>
    <xf numFmtId="0" fontId="1" fillId="0" borderId="0"/>
    <xf numFmtId="0" fontId="1" fillId="21" borderId="10" applyNumberFormat="0" applyFont="0" applyAlignment="0" applyProtection="0"/>
    <xf numFmtId="0" fontId="27" fillId="0" borderId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3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28" borderId="0" applyNumberFormat="0" applyBorder="0" applyAlignment="0" applyProtection="0"/>
    <xf numFmtId="0" fontId="4" fillId="53" borderId="0" applyNumberFormat="0" applyBorder="0" applyAlignment="0" applyProtection="0"/>
    <xf numFmtId="0" fontId="4" fillId="49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0" fontId="7" fillId="56" borderId="0" applyNumberFormat="0" applyBorder="0" applyAlignment="0" applyProtection="0"/>
    <xf numFmtId="0" fontId="7" fillId="38" borderId="0" applyNumberFormat="0" applyBorder="0" applyAlignment="0" applyProtection="0"/>
    <xf numFmtId="0" fontId="7" fillId="62" borderId="0" applyNumberFormat="0" applyBorder="0" applyAlignment="0" applyProtection="0"/>
    <xf numFmtId="0" fontId="30" fillId="47" borderId="0" applyNumberFormat="0" applyBorder="0" applyAlignment="0" applyProtection="0"/>
    <xf numFmtId="0" fontId="31" fillId="50" borderId="6" applyNumberFormat="0" applyAlignment="0" applyProtection="0"/>
    <xf numFmtId="0" fontId="32" fillId="20" borderId="9" applyNumberFormat="0" applyAlignment="0" applyProtection="0"/>
    <xf numFmtId="0" fontId="33" fillId="0" borderId="0" applyNumberFormat="0" applyFill="0" applyBorder="0" applyAlignment="0" applyProtection="0"/>
    <xf numFmtId="0" fontId="34" fillId="48" borderId="0" applyNumberFormat="0" applyBorder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38" fillId="50" borderId="6" applyNumberFormat="0" applyAlignment="0" applyProtection="0"/>
    <xf numFmtId="0" fontId="39" fillId="0" borderId="15" applyNumberFormat="0" applyFill="0" applyAlignment="0" applyProtection="0"/>
    <xf numFmtId="0" fontId="40" fillId="17" borderId="0" applyNumberFormat="0" applyBorder="0" applyAlignment="0" applyProtection="0"/>
    <xf numFmtId="0" fontId="4" fillId="0" borderId="0"/>
    <xf numFmtId="0" fontId="4" fillId="0" borderId="0"/>
    <xf numFmtId="0" fontId="28" fillId="0" borderId="0"/>
    <xf numFmtId="0" fontId="1" fillId="0" borderId="0"/>
    <xf numFmtId="0" fontId="28" fillId="0" borderId="0"/>
    <xf numFmtId="0" fontId="29" fillId="21" borderId="10" applyNumberFormat="0" applyFont="0" applyAlignment="0" applyProtection="0"/>
    <xf numFmtId="0" fontId="41" fillId="50" borderId="7" applyNumberFormat="0" applyAlignment="0" applyProtection="0"/>
    <xf numFmtId="9" fontId="2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6" applyNumberFormat="0" applyFill="0" applyAlignment="0" applyProtection="0"/>
    <xf numFmtId="0" fontId="44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4">
    <xf numFmtId="0" fontId="0" fillId="0" borderId="0" xfId="0"/>
    <xf numFmtId="2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10" fontId="3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0" fillId="0" borderId="0" xfId="2" applyNumberFormat="1" applyFont="1"/>
    <xf numFmtId="3" fontId="2" fillId="6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0" fontId="3" fillId="5" borderId="1" xfId="1" applyNumberFormat="1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wrapText="1"/>
    </xf>
    <xf numFmtId="2" fontId="2" fillId="7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49" fontId="2" fillId="8" borderId="1" xfId="0" applyNumberFormat="1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/>
    </xf>
    <xf numFmtId="49" fontId="3" fillId="10" borderId="1" xfId="0" applyNumberFormat="1" applyFont="1" applyFill="1" applyBorder="1" applyAlignment="1">
      <alignment horizontal="center"/>
    </xf>
    <xf numFmtId="2" fontId="2" fillId="10" borderId="1" xfId="0" applyNumberFormat="1" applyFont="1" applyFill="1" applyBorder="1" applyAlignment="1">
      <alignment horizontal="center"/>
    </xf>
    <xf numFmtId="2" fontId="2" fillId="10" borderId="1" xfId="0" applyNumberFormat="1" applyFont="1" applyFill="1" applyBorder="1" applyAlignment="1">
      <alignment horizontal="center" wrapText="1"/>
    </xf>
    <xf numFmtId="2" fontId="3" fillId="10" borderId="1" xfId="0" applyNumberFormat="1" applyFont="1" applyFill="1" applyBorder="1" applyAlignment="1">
      <alignment horizontal="center"/>
    </xf>
    <xf numFmtId="3" fontId="3" fillId="10" borderId="1" xfId="0" applyNumberFormat="1" applyFont="1" applyFill="1" applyBorder="1" applyAlignment="1">
      <alignment horizontal="center"/>
    </xf>
    <xf numFmtId="3" fontId="2" fillId="10" borderId="1" xfId="0" applyNumberFormat="1" applyFont="1" applyFill="1" applyBorder="1" applyAlignment="1">
      <alignment horizontal="center"/>
    </xf>
    <xf numFmtId="2" fontId="2" fillId="11" borderId="1" xfId="0" applyNumberFormat="1" applyFont="1" applyFill="1" applyBorder="1" applyAlignment="1">
      <alignment horizontal="center" wrapText="1"/>
    </xf>
    <xf numFmtId="2" fontId="3" fillId="11" borderId="1" xfId="0" applyNumberFormat="1" applyFont="1" applyFill="1" applyBorder="1" applyAlignment="1">
      <alignment horizontal="center"/>
    </xf>
    <xf numFmtId="3" fontId="3" fillId="10" borderId="1" xfId="0" quotePrefix="1" applyNumberFormat="1" applyFont="1" applyFill="1" applyBorder="1" applyAlignment="1">
      <alignment horizontal="center"/>
    </xf>
    <xf numFmtId="3" fontId="3" fillId="6" borderId="1" xfId="0" applyNumberFormat="1" applyFont="1" applyFill="1" applyBorder="1" applyAlignment="1">
      <alignment horizontal="center"/>
    </xf>
    <xf numFmtId="3" fontId="2" fillId="12" borderId="1" xfId="0" applyNumberFormat="1" applyFont="1" applyFill="1" applyBorder="1" applyAlignment="1">
      <alignment horizontal="center" wrapText="1"/>
    </xf>
    <xf numFmtId="3" fontId="3" fillId="12" borderId="1" xfId="0" applyNumberFormat="1" applyFont="1" applyFill="1" applyBorder="1" applyAlignment="1">
      <alignment horizontal="center"/>
    </xf>
    <xf numFmtId="4" fontId="3" fillId="12" borderId="1" xfId="0" applyNumberFormat="1" applyFont="1" applyFill="1" applyBorder="1" applyAlignment="1">
      <alignment horizontal="center"/>
    </xf>
    <xf numFmtId="3" fontId="3" fillId="13" borderId="1" xfId="0" applyNumberFormat="1" applyFont="1" applyFill="1" applyBorder="1" applyAlignment="1">
      <alignment horizontal="center"/>
    </xf>
    <xf numFmtId="3" fontId="2" fillId="12" borderId="1" xfId="0" quotePrefix="1" applyNumberFormat="1" applyFont="1" applyFill="1" applyBorder="1" applyAlignment="1">
      <alignment horizontal="center" wrapText="1"/>
    </xf>
    <xf numFmtId="0" fontId="6" fillId="14" borderId="0" xfId="0" applyFont="1" applyFill="1"/>
    <xf numFmtId="0" fontId="7" fillId="14" borderId="0" xfId="0" applyFont="1" applyFill="1"/>
    <xf numFmtId="3" fontId="7" fillId="14" borderId="0" xfId="0" applyNumberFormat="1" applyFont="1" applyFill="1"/>
    <xf numFmtId="0" fontId="9" fillId="4" borderId="0" xfId="0" applyFont="1" applyFill="1"/>
    <xf numFmtId="0" fontId="8" fillId="4" borderId="0" xfId="0" applyFont="1" applyFill="1"/>
    <xf numFmtId="0" fontId="5" fillId="9" borderId="1" xfId="0" applyFont="1" applyFill="1" applyBorder="1" applyAlignment="1">
      <alignment horizontal="center" wrapText="1"/>
    </xf>
    <xf numFmtId="49" fontId="5" fillId="9" borderId="1" xfId="0" applyNumberFormat="1" applyFont="1" applyFill="1" applyBorder="1" applyAlignment="1">
      <alignment horizontal="center" wrapText="1"/>
    </xf>
    <xf numFmtId="2" fontId="5" fillId="9" borderId="1" xfId="0" applyNumberFormat="1" applyFont="1" applyFill="1" applyBorder="1" applyAlignment="1">
      <alignment horizontal="center" wrapText="1"/>
    </xf>
    <xf numFmtId="3" fontId="5" fillId="9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3" fillId="0" borderId="1" xfId="0" quotePrefix="1" applyNumberFormat="1" applyFont="1" applyFill="1" applyBorder="1" applyAlignment="1">
      <alignment horizontal="center"/>
    </xf>
    <xf numFmtId="0" fontId="10" fillId="0" borderId="1" xfId="0" applyFont="1" applyBorder="1"/>
    <xf numFmtId="49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3" fillId="0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3" fontId="10" fillId="4" borderId="1" xfId="0" applyNumberFormat="1" applyFont="1" applyFill="1" applyBorder="1"/>
    <xf numFmtId="4" fontId="10" fillId="0" borderId="2" xfId="0" applyNumberFormat="1" applyFont="1" applyFill="1" applyBorder="1" applyAlignment="1">
      <alignment horizontal="center"/>
    </xf>
    <xf numFmtId="4" fontId="3" fillId="14" borderId="1" xfId="0" applyNumberFormat="1" applyFont="1" applyFill="1" applyBorder="1" applyAlignment="1">
      <alignment horizontal="center"/>
    </xf>
    <xf numFmtId="4" fontId="10" fillId="11" borderId="2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4" borderId="0" xfId="0" applyFill="1"/>
    <xf numFmtId="4" fontId="10" fillId="0" borderId="20" xfId="0" applyNumberFormat="1" applyFont="1" applyFill="1" applyBorder="1" applyAlignment="1">
      <alignment horizontal="center"/>
    </xf>
    <xf numFmtId="4" fontId="10" fillId="11" borderId="20" xfId="0" applyNumberFormat="1" applyFont="1" applyFill="1" applyBorder="1" applyAlignment="1">
      <alignment horizontal="center"/>
    </xf>
    <xf numFmtId="0" fontId="10" fillId="0" borderId="19" xfId="0" applyFont="1" applyBorder="1"/>
    <xf numFmtId="4" fontId="3" fillId="14" borderId="18" xfId="0" applyNumberFormat="1" applyFont="1" applyFill="1" applyBorder="1" applyAlignment="1">
      <alignment horizontal="center"/>
    </xf>
    <xf numFmtId="4" fontId="3" fillId="12" borderId="19" xfId="0" applyNumberFormat="1" applyFont="1" applyFill="1" applyBorder="1" applyAlignment="1">
      <alignment horizontal="center"/>
    </xf>
    <xf numFmtId="0" fontId="0" fillId="4" borderId="22" xfId="0" applyFill="1" applyBorder="1"/>
    <xf numFmtId="49" fontId="10" fillId="0" borderId="17" xfId="0" applyNumberFormat="1" applyFont="1" applyFill="1" applyBorder="1" applyAlignment="1">
      <alignment horizontal="center"/>
    </xf>
    <xf numFmtId="2" fontId="2" fillId="2" borderId="22" xfId="0" applyNumberFormat="1" applyFont="1" applyFill="1" applyBorder="1" applyAlignment="1">
      <alignment horizontal="center"/>
    </xf>
    <xf numFmtId="49" fontId="10" fillId="0" borderId="17" xfId="0" applyNumberFormat="1" applyFont="1" applyBorder="1" applyAlignment="1">
      <alignment horizontal="center"/>
    </xf>
    <xf numFmtId="0" fontId="10" fillId="0" borderId="21" xfId="0" applyFont="1" applyBorder="1"/>
    <xf numFmtId="3" fontId="3" fillId="0" borderId="19" xfId="0" applyNumberFormat="1" applyFont="1" applyFill="1" applyBorder="1" applyAlignment="1">
      <alignment horizontal="center" wrapText="1"/>
    </xf>
    <xf numFmtId="2" fontId="2" fillId="2" borderId="27" xfId="0" applyNumberFormat="1" applyFont="1" applyFill="1" applyBorder="1" applyAlignment="1">
      <alignment horizontal="center"/>
    </xf>
    <xf numFmtId="3" fontId="3" fillId="0" borderId="29" xfId="0" applyNumberFormat="1" applyFont="1" applyFill="1" applyBorder="1" applyAlignment="1">
      <alignment horizontal="center" wrapText="1"/>
    </xf>
    <xf numFmtId="0" fontId="10" fillId="0" borderId="26" xfId="0" applyFont="1" applyBorder="1"/>
    <xf numFmtId="3" fontId="3" fillId="0" borderId="24" xfId="0" applyNumberFormat="1" applyFont="1" applyFill="1" applyBorder="1" applyAlignment="1">
      <alignment horizontal="center" wrapText="1"/>
    </xf>
    <xf numFmtId="4" fontId="3" fillId="12" borderId="29" xfId="0" applyNumberFormat="1" applyFont="1" applyFill="1" applyBorder="1" applyAlignment="1">
      <alignment horizontal="center"/>
    </xf>
    <xf numFmtId="0" fontId="10" fillId="0" borderId="25" xfId="0" applyFont="1" applyFill="1" applyBorder="1"/>
    <xf numFmtId="4" fontId="3" fillId="12" borderId="24" xfId="0" applyNumberFormat="1" applyFont="1" applyFill="1" applyBorder="1" applyAlignment="1">
      <alignment horizontal="center"/>
    </xf>
    <xf numFmtId="4" fontId="10" fillId="0" borderId="28" xfId="0" applyNumberFormat="1" applyFont="1" applyFill="1" applyBorder="1" applyAlignment="1">
      <alignment horizontal="center"/>
    </xf>
    <xf numFmtId="4" fontId="10" fillId="0" borderId="23" xfId="0" applyNumberFormat="1" applyFont="1" applyFill="1" applyBorder="1" applyAlignment="1">
      <alignment horizontal="center"/>
    </xf>
    <xf numFmtId="4" fontId="10" fillId="11" borderId="28" xfId="0" applyNumberFormat="1" applyFont="1" applyFill="1" applyBorder="1" applyAlignment="1">
      <alignment horizontal="center"/>
    </xf>
    <xf numFmtId="0" fontId="0" fillId="4" borderId="0" xfId="0" applyFill="1" applyBorder="1"/>
    <xf numFmtId="4" fontId="10" fillId="11" borderId="23" xfId="0" applyNumberFormat="1" applyFont="1" applyFill="1" applyBorder="1" applyAlignment="1">
      <alignment horizontal="center"/>
    </xf>
    <xf numFmtId="0" fontId="0" fillId="4" borderId="27" xfId="0" applyFill="1" applyBorder="1"/>
    <xf numFmtId="0" fontId="10" fillId="0" borderId="25" xfId="0" applyFont="1" applyBorder="1"/>
    <xf numFmtId="0" fontId="1" fillId="0" borderId="1" xfId="43" applyBorder="1"/>
  </cellXfs>
  <cellStyles count="95">
    <cellStyle name="20% - Accent1" xfId="20" builtinId="30" customBuiltin="1"/>
    <cellStyle name="20% - Accent1 2" xfId="46"/>
    <cellStyle name="20% - Accent2" xfId="24" builtinId="34" customBuiltin="1"/>
    <cellStyle name="20% - Accent2 2" xfId="47"/>
    <cellStyle name="20% - Accent3" xfId="28" builtinId="38" customBuiltin="1"/>
    <cellStyle name="20% - Accent3 2" xfId="48"/>
    <cellStyle name="20% - Accent4" xfId="32" builtinId="42" customBuiltin="1"/>
    <cellStyle name="20% - Accent4 2" xfId="49"/>
    <cellStyle name="20% - Accent5" xfId="36" builtinId="46" customBuiltin="1"/>
    <cellStyle name="20% - Accent5 2" xfId="50"/>
    <cellStyle name="20% - Accent6" xfId="40" builtinId="50" customBuiltin="1"/>
    <cellStyle name="20% - Accent6 2" xfId="51"/>
    <cellStyle name="40% - Accent1" xfId="21" builtinId="31" customBuiltin="1"/>
    <cellStyle name="40% - Accent1 2" xfId="52"/>
    <cellStyle name="40% - Accent2" xfId="25" builtinId="35" customBuiltin="1"/>
    <cellStyle name="40% - Accent2 2" xfId="53"/>
    <cellStyle name="40% - Accent3" xfId="29" builtinId="39" customBuiltin="1"/>
    <cellStyle name="40% - Accent3 2" xfId="54"/>
    <cellStyle name="40% - Accent4" xfId="33" builtinId="43" customBuiltin="1"/>
    <cellStyle name="40% - Accent4 2" xfId="55"/>
    <cellStyle name="40% - Accent5" xfId="37" builtinId="47" customBuiltin="1"/>
    <cellStyle name="40% - Accent5 2" xfId="56"/>
    <cellStyle name="40% - Accent6" xfId="41" builtinId="51" customBuiltin="1"/>
    <cellStyle name="40% - Accent6 2" xfId="57"/>
    <cellStyle name="60% - Accent1" xfId="22" builtinId="32" customBuiltin="1"/>
    <cellStyle name="60% - Accent1 2" xfId="58"/>
    <cellStyle name="60% - Accent2" xfId="26" builtinId="36" customBuiltin="1"/>
    <cellStyle name="60% - Accent2 2" xfId="59"/>
    <cellStyle name="60% - Accent3" xfId="30" builtinId="40" customBuiltin="1"/>
    <cellStyle name="60% - Accent3 2" xfId="60"/>
    <cellStyle name="60% - Accent4" xfId="34" builtinId="44" customBuiltin="1"/>
    <cellStyle name="60% - Accent4 2" xfId="61"/>
    <cellStyle name="60% - Accent5" xfId="38" builtinId="48" customBuiltin="1"/>
    <cellStyle name="60% - Accent5 2" xfId="62"/>
    <cellStyle name="60% - Accent6" xfId="42" builtinId="52" customBuiltin="1"/>
    <cellStyle name="60% - Accent6 2" xfId="63"/>
    <cellStyle name="Accent1" xfId="19" builtinId="29" customBuiltin="1"/>
    <cellStyle name="Accent1 2" xfId="64"/>
    <cellStyle name="Accent2" xfId="23" builtinId="33" customBuiltin="1"/>
    <cellStyle name="Accent2 2" xfId="65"/>
    <cellStyle name="Accent3" xfId="27" builtinId="37" customBuiltin="1"/>
    <cellStyle name="Accent3 2" xfId="66"/>
    <cellStyle name="Accent4" xfId="31" builtinId="41" customBuiltin="1"/>
    <cellStyle name="Accent4 2" xfId="67"/>
    <cellStyle name="Accent5" xfId="35" builtinId="45" customBuiltin="1"/>
    <cellStyle name="Accent5 2" xfId="68"/>
    <cellStyle name="Accent6" xfId="39" builtinId="49" customBuiltin="1"/>
    <cellStyle name="Accent6 2" xfId="69"/>
    <cellStyle name="Bad" xfId="9" builtinId="27" customBuiltin="1"/>
    <cellStyle name="Bad 2" xfId="70"/>
    <cellStyle name="Calculation" xfId="13" builtinId="22" customBuiltin="1"/>
    <cellStyle name="Calculation 2" xfId="71"/>
    <cellStyle name="Check Cell" xfId="15" builtinId="23" customBuiltin="1"/>
    <cellStyle name="Check Cell 2" xfId="72"/>
    <cellStyle name="Comma" xfId="2" builtinId="3"/>
    <cellStyle name="Comma 2" xfId="94"/>
    <cellStyle name="Explanatory Text" xfId="17" builtinId="53" customBuiltin="1"/>
    <cellStyle name="Explanatory Text 2" xfId="73"/>
    <cellStyle name="Good" xfId="8" builtinId="26" customBuiltin="1"/>
    <cellStyle name="Good 2" xfId="74"/>
    <cellStyle name="Heading 1" xfId="4" builtinId="16" customBuiltin="1"/>
    <cellStyle name="Heading 1 2" xfId="75"/>
    <cellStyle name="Heading 2" xfId="5" builtinId="17" customBuiltin="1"/>
    <cellStyle name="Heading 2 2" xfId="76"/>
    <cellStyle name="Heading 3" xfId="6" builtinId="18" customBuiltin="1"/>
    <cellStyle name="Heading 3 2" xfId="77"/>
    <cellStyle name="Heading 4" xfId="7" builtinId="19" customBuiltin="1"/>
    <cellStyle name="Heading 4 2" xfId="78"/>
    <cellStyle name="Input" xfId="11" builtinId="20" customBuiltin="1"/>
    <cellStyle name="Input 2" xfId="79"/>
    <cellStyle name="Linked Cell" xfId="14" builtinId="24" customBuiltin="1"/>
    <cellStyle name="Linked Cell 2" xfId="80"/>
    <cellStyle name="Neutral" xfId="10" builtinId="28" customBuiltin="1"/>
    <cellStyle name="Neutral 2" xfId="81"/>
    <cellStyle name="Normal" xfId="0" builtinId="0"/>
    <cellStyle name="Normal 2" xfId="82"/>
    <cellStyle name="Normal 2 2" xfId="83"/>
    <cellStyle name="Normal 2 3" xfId="84"/>
    <cellStyle name="Normal 3" xfId="85"/>
    <cellStyle name="Normal 4" xfId="86"/>
    <cellStyle name="Normal 5" xfId="45"/>
    <cellStyle name="Normal 6" xfId="43"/>
    <cellStyle name="Note 2" xfId="87"/>
    <cellStyle name="Note 3" xfId="44"/>
    <cellStyle name="Output" xfId="12" builtinId="21" customBuiltin="1"/>
    <cellStyle name="Output 2" xfId="88"/>
    <cellStyle name="Percent" xfId="1" builtinId="5"/>
    <cellStyle name="Percent 2" xfId="89"/>
    <cellStyle name="Percent 3" xfId="93"/>
    <cellStyle name="Title" xfId="3" builtinId="15" customBuiltin="1"/>
    <cellStyle name="Title 2" xfId="90"/>
    <cellStyle name="Total" xfId="18" builtinId="25" customBuiltin="1"/>
    <cellStyle name="Total 2" xfId="91"/>
    <cellStyle name="Warning Text" xfId="16" builtinId="11" customBuiltin="1"/>
    <cellStyle name="Warning Text 2" xfId="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3"/>
  <sheetViews>
    <sheetView tabSelected="1" topLeftCell="D1" zoomScale="80" zoomScaleNormal="80" workbookViewId="0">
      <selection activeCell="K188" sqref="K188:L188"/>
    </sheetView>
  </sheetViews>
  <sheetFormatPr defaultRowHeight="15" x14ac:dyDescent="0.25"/>
  <cols>
    <col min="2" max="2" width="26.5703125" customWidth="1"/>
    <col min="4" max="4" width="39.140625" customWidth="1"/>
    <col min="6" max="6" width="1.42578125" customWidth="1"/>
    <col min="7" max="7" width="14.42578125" customWidth="1"/>
    <col min="8" max="8" width="22.140625" bestFit="1" customWidth="1"/>
    <col min="9" max="9" width="15" customWidth="1"/>
    <col min="10" max="10" width="39.28515625" customWidth="1"/>
  </cols>
  <sheetData>
    <row r="1" spans="1:10" ht="31.5" x14ac:dyDescent="0.5">
      <c r="A1" s="45" t="s">
        <v>304</v>
      </c>
      <c r="B1" s="45"/>
      <c r="C1" s="45"/>
      <c r="D1" s="45"/>
      <c r="E1" s="45"/>
      <c r="F1" s="45"/>
      <c r="G1" s="45"/>
      <c r="H1" s="46"/>
      <c r="I1" s="46"/>
      <c r="J1" s="46"/>
    </row>
    <row r="2" spans="1:10" ht="45.75" x14ac:dyDescent="0.25">
      <c r="A2" s="47" t="s">
        <v>0</v>
      </c>
      <c r="B2" s="47" t="s">
        <v>1</v>
      </c>
      <c r="C2" s="48" t="s">
        <v>2</v>
      </c>
      <c r="D2" s="47" t="s">
        <v>3</v>
      </c>
      <c r="E2" s="49" t="s">
        <v>4</v>
      </c>
      <c r="F2" s="4"/>
      <c r="G2" s="33" t="s">
        <v>299</v>
      </c>
      <c r="H2" s="12" t="s">
        <v>301</v>
      </c>
      <c r="I2" s="37" t="s">
        <v>298</v>
      </c>
      <c r="J2" s="50" t="s">
        <v>291</v>
      </c>
    </row>
    <row r="3" spans="1:10" ht="34.5" x14ac:dyDescent="0.25">
      <c r="A3" s="8">
        <v>1</v>
      </c>
      <c r="B3" s="8" t="s">
        <v>5</v>
      </c>
      <c r="C3" s="9" t="s">
        <v>6</v>
      </c>
      <c r="D3" s="10" t="s">
        <v>11</v>
      </c>
      <c r="E3" s="19">
        <v>1.21</v>
      </c>
      <c r="F3" s="4"/>
      <c r="G3" s="34" t="s">
        <v>300</v>
      </c>
      <c r="H3" s="36" t="s">
        <v>290</v>
      </c>
      <c r="I3" s="38" t="s">
        <v>302</v>
      </c>
      <c r="J3" s="23" t="s">
        <v>296</v>
      </c>
    </row>
    <row r="4" spans="1:10" ht="34.5" x14ac:dyDescent="0.25">
      <c r="A4" s="8">
        <v>3</v>
      </c>
      <c r="B4" s="8" t="s">
        <v>24</v>
      </c>
      <c r="C4" s="9" t="s">
        <v>25</v>
      </c>
      <c r="D4" s="10" t="s">
        <v>26</v>
      </c>
      <c r="E4" s="19">
        <v>0.5</v>
      </c>
      <c r="F4" s="4"/>
      <c r="G4" s="34" t="s">
        <v>300</v>
      </c>
      <c r="H4" s="36" t="s">
        <v>290</v>
      </c>
      <c r="I4" s="38" t="s">
        <v>302</v>
      </c>
      <c r="J4" s="23" t="s">
        <v>296</v>
      </c>
    </row>
    <row r="5" spans="1:10" ht="34.5" x14ac:dyDescent="0.25">
      <c r="A5" s="13">
        <v>4</v>
      </c>
      <c r="B5" s="13" t="s">
        <v>49</v>
      </c>
      <c r="C5" s="14" t="s">
        <v>138</v>
      </c>
      <c r="D5" s="10" t="s">
        <v>139</v>
      </c>
      <c r="E5" s="19">
        <v>12.98</v>
      </c>
      <c r="F5" s="4"/>
      <c r="G5" s="34" t="s">
        <v>300</v>
      </c>
      <c r="H5" s="36" t="s">
        <v>290</v>
      </c>
      <c r="I5" s="38" t="s">
        <v>302</v>
      </c>
      <c r="J5" s="23" t="s">
        <v>296</v>
      </c>
    </row>
    <row r="6" spans="1:10" ht="34.5" x14ac:dyDescent="0.25">
      <c r="A6" s="8">
        <v>4</v>
      </c>
      <c r="B6" s="8" t="s">
        <v>49</v>
      </c>
      <c r="C6" s="9" t="s">
        <v>112</v>
      </c>
      <c r="D6" s="10" t="s">
        <v>113</v>
      </c>
      <c r="E6" s="19">
        <v>2.1800000000000002</v>
      </c>
      <c r="F6" s="4"/>
      <c r="G6" s="34" t="s">
        <v>300</v>
      </c>
      <c r="H6" s="36" t="s">
        <v>290</v>
      </c>
      <c r="I6" s="38" t="s">
        <v>302</v>
      </c>
      <c r="J6" s="23" t="s">
        <v>296</v>
      </c>
    </row>
    <row r="7" spans="1:10" ht="34.5" x14ac:dyDescent="0.25">
      <c r="A7" s="8">
        <v>4</v>
      </c>
      <c r="B7" s="8" t="s">
        <v>49</v>
      </c>
      <c r="C7" s="9" t="s">
        <v>66</v>
      </c>
      <c r="D7" s="10" t="s">
        <v>67</v>
      </c>
      <c r="E7" s="19">
        <v>2.13</v>
      </c>
      <c r="F7" s="4"/>
      <c r="G7" s="34" t="s">
        <v>300</v>
      </c>
      <c r="H7" s="36" t="s">
        <v>290</v>
      </c>
      <c r="I7" s="38" t="s">
        <v>302</v>
      </c>
      <c r="J7" s="23" t="s">
        <v>296</v>
      </c>
    </row>
    <row r="8" spans="1:10" ht="34.5" x14ac:dyDescent="0.25">
      <c r="A8" s="8">
        <v>8</v>
      </c>
      <c r="B8" s="8" t="s">
        <v>258</v>
      </c>
      <c r="C8" s="9" t="s">
        <v>283</v>
      </c>
      <c r="D8" s="10" t="s">
        <v>284</v>
      </c>
      <c r="E8" s="19">
        <v>5.09</v>
      </c>
      <c r="F8" s="4"/>
      <c r="G8" s="34" t="s">
        <v>300</v>
      </c>
      <c r="H8" s="36" t="s">
        <v>290</v>
      </c>
      <c r="I8" s="38" t="s">
        <v>302</v>
      </c>
      <c r="J8" s="23" t="s">
        <v>296</v>
      </c>
    </row>
    <row r="9" spans="1:10" ht="34.5" x14ac:dyDescent="0.25">
      <c r="A9" s="8">
        <v>7</v>
      </c>
      <c r="B9" s="8" t="s">
        <v>152</v>
      </c>
      <c r="C9" s="9" t="s">
        <v>175</v>
      </c>
      <c r="D9" s="10" t="s">
        <v>183</v>
      </c>
      <c r="E9" s="19">
        <v>0.9</v>
      </c>
      <c r="F9" s="4"/>
      <c r="G9" s="34" t="s">
        <v>300</v>
      </c>
      <c r="H9" s="36" t="s">
        <v>290</v>
      </c>
      <c r="I9" s="38" t="s">
        <v>302</v>
      </c>
      <c r="J9" s="23" t="s">
        <v>296</v>
      </c>
    </row>
    <row r="10" spans="1:10" x14ac:dyDescent="0.25">
      <c r="A10" s="8"/>
      <c r="B10" s="8"/>
      <c r="C10" s="9"/>
      <c r="D10" s="8"/>
      <c r="E10" s="3"/>
      <c r="F10" s="4"/>
      <c r="G10" s="1"/>
      <c r="H10" s="2"/>
      <c r="I10" s="2"/>
      <c r="J10" s="23"/>
    </row>
    <row r="11" spans="1:10" x14ac:dyDescent="0.25">
      <c r="A11" s="8">
        <v>1</v>
      </c>
      <c r="B11" s="26" t="s">
        <v>5</v>
      </c>
      <c r="C11" s="27" t="s">
        <v>6</v>
      </c>
      <c r="D11" s="26" t="s">
        <v>12</v>
      </c>
      <c r="E11" s="28">
        <v>1.07</v>
      </c>
      <c r="F11" s="29"/>
      <c r="G11" s="30">
        <v>0.85</v>
      </c>
      <c r="H11" s="32" t="s">
        <v>294</v>
      </c>
      <c r="I11" s="35" t="s">
        <v>297</v>
      </c>
      <c r="J11" s="31" t="s">
        <v>292</v>
      </c>
    </row>
    <row r="12" spans="1:10" x14ac:dyDescent="0.25">
      <c r="A12" s="8"/>
      <c r="B12" s="8"/>
      <c r="C12" s="9"/>
      <c r="D12" s="8"/>
      <c r="E12" s="3"/>
      <c r="F12" s="52"/>
      <c r="G12" s="1"/>
      <c r="H12" s="53"/>
      <c r="I12" s="54"/>
      <c r="J12" s="2"/>
    </row>
    <row r="13" spans="1:10" ht="58.5" customHeight="1" x14ac:dyDescent="0.25">
      <c r="A13" s="8"/>
      <c r="B13" s="8"/>
      <c r="C13" s="24" t="s">
        <v>2</v>
      </c>
      <c r="D13" s="25" t="s">
        <v>3</v>
      </c>
      <c r="E13" s="51" t="s">
        <v>4</v>
      </c>
      <c r="F13" s="4"/>
      <c r="G13" s="33" t="s">
        <v>299</v>
      </c>
      <c r="H13" s="12" t="s">
        <v>301</v>
      </c>
      <c r="I13" s="41" t="s">
        <v>303</v>
      </c>
      <c r="J13" s="2"/>
    </row>
    <row r="14" spans="1:10" ht="22.5" customHeight="1" x14ac:dyDescent="0.25">
      <c r="A14" s="8">
        <v>7</v>
      </c>
      <c r="B14" s="8" t="s">
        <v>152</v>
      </c>
      <c r="C14" s="9" t="s">
        <v>175</v>
      </c>
      <c r="D14" s="13" t="s">
        <v>193</v>
      </c>
      <c r="E14" s="19">
        <v>1.21</v>
      </c>
      <c r="F14" s="4"/>
      <c r="G14" s="34">
        <v>1.41</v>
      </c>
      <c r="H14" s="40" t="s">
        <v>293</v>
      </c>
      <c r="I14" s="39">
        <f>SUM(G14*1.348)</f>
        <v>1.9006799999999999</v>
      </c>
      <c r="J14" s="22" t="s">
        <v>295</v>
      </c>
    </row>
    <row r="15" spans="1:10" ht="23.25" x14ac:dyDescent="0.25">
      <c r="A15" s="8">
        <v>7</v>
      </c>
      <c r="B15" s="8" t="s">
        <v>152</v>
      </c>
      <c r="C15" s="9" t="s">
        <v>175</v>
      </c>
      <c r="D15" s="8" t="s">
        <v>188</v>
      </c>
      <c r="E15" s="19">
        <v>0.89</v>
      </c>
      <c r="F15" s="4"/>
      <c r="G15" s="34">
        <v>1.04</v>
      </c>
      <c r="H15" s="40" t="s">
        <v>293</v>
      </c>
      <c r="I15" s="39">
        <f>SUM(G15*1.348)</f>
        <v>1.4019200000000001</v>
      </c>
      <c r="J15" s="22" t="s">
        <v>295</v>
      </c>
    </row>
    <row r="16" spans="1:10" ht="23.25" x14ac:dyDescent="0.25">
      <c r="A16" s="8">
        <v>7</v>
      </c>
      <c r="B16" s="8" t="s">
        <v>152</v>
      </c>
      <c r="C16" s="9" t="s">
        <v>175</v>
      </c>
      <c r="D16" s="13" t="s">
        <v>177</v>
      </c>
      <c r="E16" s="19">
        <v>0.71</v>
      </c>
      <c r="F16" s="4"/>
      <c r="G16" s="34">
        <v>0.61</v>
      </c>
      <c r="H16" s="40" t="s">
        <v>293</v>
      </c>
      <c r="I16" s="39">
        <f t="shared" ref="I16:I79" si="0">SUM(G16*1.348)</f>
        <v>0.82228000000000001</v>
      </c>
      <c r="J16" s="22" t="s">
        <v>295</v>
      </c>
    </row>
    <row r="17" spans="1:10" ht="23.25" x14ac:dyDescent="0.25">
      <c r="A17" s="8">
        <v>3</v>
      </c>
      <c r="B17" s="8" t="s">
        <v>24</v>
      </c>
      <c r="C17" s="9" t="s">
        <v>29</v>
      </c>
      <c r="D17" s="13" t="s">
        <v>30</v>
      </c>
      <c r="E17" s="19">
        <v>0.49</v>
      </c>
      <c r="F17" s="4"/>
      <c r="G17" s="34">
        <v>0.28999999999999998</v>
      </c>
      <c r="H17" s="40" t="s">
        <v>293</v>
      </c>
      <c r="I17" s="39">
        <f t="shared" si="0"/>
        <v>0.39091999999999999</v>
      </c>
      <c r="J17" s="22" t="s">
        <v>295</v>
      </c>
    </row>
    <row r="18" spans="1:10" ht="23.25" x14ac:dyDescent="0.25">
      <c r="A18" s="8">
        <v>7</v>
      </c>
      <c r="B18" s="8" t="s">
        <v>152</v>
      </c>
      <c r="C18" s="9" t="s">
        <v>175</v>
      </c>
      <c r="D18" s="13" t="s">
        <v>221</v>
      </c>
      <c r="E18" s="19">
        <v>1.36</v>
      </c>
      <c r="F18" s="4"/>
      <c r="G18" s="34">
        <v>1.57</v>
      </c>
      <c r="H18" s="40" t="s">
        <v>293</v>
      </c>
      <c r="I18" s="39">
        <f t="shared" si="0"/>
        <v>2.1163600000000002</v>
      </c>
      <c r="J18" s="22" t="s">
        <v>295</v>
      </c>
    </row>
    <row r="19" spans="1:10" ht="23.25" x14ac:dyDescent="0.25">
      <c r="A19" s="8">
        <v>7</v>
      </c>
      <c r="B19" s="8" t="s">
        <v>152</v>
      </c>
      <c r="C19" s="9" t="s">
        <v>175</v>
      </c>
      <c r="D19" s="13" t="s">
        <v>207</v>
      </c>
      <c r="E19" s="19">
        <v>1.04</v>
      </c>
      <c r="F19" s="4"/>
      <c r="G19" s="34">
        <v>1.21</v>
      </c>
      <c r="H19" s="40" t="s">
        <v>293</v>
      </c>
      <c r="I19" s="39">
        <f t="shared" si="0"/>
        <v>1.6310800000000001</v>
      </c>
      <c r="J19" s="22" t="s">
        <v>295</v>
      </c>
    </row>
    <row r="20" spans="1:10" ht="23.25" x14ac:dyDescent="0.25">
      <c r="A20" s="8">
        <v>7</v>
      </c>
      <c r="B20" s="8" t="s">
        <v>152</v>
      </c>
      <c r="C20" s="9" t="s">
        <v>157</v>
      </c>
      <c r="D20" s="13" t="s">
        <v>162</v>
      </c>
      <c r="E20" s="19">
        <v>1.94</v>
      </c>
      <c r="F20" s="4"/>
      <c r="G20" s="34">
        <v>2.08</v>
      </c>
      <c r="H20" s="40" t="s">
        <v>293</v>
      </c>
      <c r="I20" s="39">
        <f t="shared" si="0"/>
        <v>2.8038400000000001</v>
      </c>
      <c r="J20" s="22" t="s">
        <v>295</v>
      </c>
    </row>
    <row r="21" spans="1:10" ht="23.25" x14ac:dyDescent="0.25">
      <c r="A21" s="8">
        <v>7</v>
      </c>
      <c r="B21" s="8" t="s">
        <v>152</v>
      </c>
      <c r="C21" s="9" t="s">
        <v>232</v>
      </c>
      <c r="D21" s="13" t="s">
        <v>233</v>
      </c>
      <c r="E21" s="19">
        <v>0.53</v>
      </c>
      <c r="F21" s="4"/>
      <c r="G21" s="34">
        <v>0.7</v>
      </c>
      <c r="H21" s="40" t="s">
        <v>293</v>
      </c>
      <c r="I21" s="39">
        <f t="shared" si="0"/>
        <v>0.94359999999999999</v>
      </c>
      <c r="J21" s="22" t="s">
        <v>295</v>
      </c>
    </row>
    <row r="22" spans="1:10" ht="23.25" x14ac:dyDescent="0.25">
      <c r="A22" s="8">
        <v>7</v>
      </c>
      <c r="B22" s="8" t="s">
        <v>152</v>
      </c>
      <c r="C22" s="9" t="s">
        <v>175</v>
      </c>
      <c r="D22" s="13" t="s">
        <v>190</v>
      </c>
      <c r="E22" s="19">
        <v>0.82</v>
      </c>
      <c r="F22" s="4"/>
      <c r="G22" s="34">
        <v>1.2</v>
      </c>
      <c r="H22" s="40" t="s">
        <v>293</v>
      </c>
      <c r="I22" s="39">
        <f t="shared" si="0"/>
        <v>1.6176000000000001</v>
      </c>
      <c r="J22" s="22" t="s">
        <v>295</v>
      </c>
    </row>
    <row r="23" spans="1:10" ht="23.25" x14ac:dyDescent="0.25">
      <c r="A23" s="8">
        <v>7</v>
      </c>
      <c r="B23" s="8" t="s">
        <v>152</v>
      </c>
      <c r="C23" s="9" t="s">
        <v>175</v>
      </c>
      <c r="D23" s="13" t="s">
        <v>219</v>
      </c>
      <c r="E23" s="19">
        <v>0.75</v>
      </c>
      <c r="F23" s="4"/>
      <c r="G23" s="34">
        <v>1.07</v>
      </c>
      <c r="H23" s="40" t="s">
        <v>293</v>
      </c>
      <c r="I23" s="39">
        <f t="shared" si="0"/>
        <v>1.4423600000000001</v>
      </c>
      <c r="J23" s="22" t="s">
        <v>295</v>
      </c>
    </row>
    <row r="24" spans="1:10" ht="23.25" x14ac:dyDescent="0.25">
      <c r="A24" s="8">
        <v>7</v>
      </c>
      <c r="B24" s="8" t="s">
        <v>152</v>
      </c>
      <c r="C24" s="9" t="s">
        <v>256</v>
      </c>
      <c r="D24" s="13" t="s">
        <v>257</v>
      </c>
      <c r="E24" s="19">
        <v>0.25</v>
      </c>
      <c r="F24" s="4"/>
      <c r="G24" s="34">
        <v>0.22</v>
      </c>
      <c r="H24" s="40" t="s">
        <v>293</v>
      </c>
      <c r="I24" s="39">
        <f t="shared" si="0"/>
        <v>0.29656000000000005</v>
      </c>
      <c r="J24" s="22" t="s">
        <v>295</v>
      </c>
    </row>
    <row r="25" spans="1:10" ht="23.25" x14ac:dyDescent="0.25">
      <c r="A25" s="8">
        <v>7</v>
      </c>
      <c r="B25" s="8" t="s">
        <v>152</v>
      </c>
      <c r="C25" s="9" t="s">
        <v>157</v>
      </c>
      <c r="D25" s="13" t="s">
        <v>172</v>
      </c>
      <c r="E25" s="19">
        <v>2.15</v>
      </c>
      <c r="F25" s="4"/>
      <c r="G25" s="34">
        <v>2.36</v>
      </c>
      <c r="H25" s="40" t="s">
        <v>293</v>
      </c>
      <c r="I25" s="39">
        <f t="shared" si="0"/>
        <v>3.1812800000000001</v>
      </c>
      <c r="J25" s="22" t="s">
        <v>295</v>
      </c>
    </row>
    <row r="26" spans="1:10" ht="23.25" x14ac:dyDescent="0.25">
      <c r="A26" s="8">
        <v>7</v>
      </c>
      <c r="B26" s="8" t="s">
        <v>152</v>
      </c>
      <c r="C26" s="9" t="s">
        <v>175</v>
      </c>
      <c r="D26" s="13" t="s">
        <v>186</v>
      </c>
      <c r="E26" s="19">
        <v>0.95</v>
      </c>
      <c r="F26" s="4"/>
      <c r="G26" s="34">
        <v>1.1299999999999999</v>
      </c>
      <c r="H26" s="40" t="s">
        <v>293</v>
      </c>
      <c r="I26" s="39">
        <f t="shared" si="0"/>
        <v>1.5232399999999999</v>
      </c>
      <c r="J26" s="22" t="s">
        <v>295</v>
      </c>
    </row>
    <row r="27" spans="1:10" ht="23.25" x14ac:dyDescent="0.25">
      <c r="A27" s="8">
        <v>7</v>
      </c>
      <c r="B27" s="8" t="s">
        <v>152</v>
      </c>
      <c r="C27" s="9" t="s">
        <v>175</v>
      </c>
      <c r="D27" s="13" t="s">
        <v>220</v>
      </c>
      <c r="E27" s="19">
        <v>0.79</v>
      </c>
      <c r="F27" s="4"/>
      <c r="G27" s="34">
        <v>1.0900000000000001</v>
      </c>
      <c r="H27" s="40" t="s">
        <v>293</v>
      </c>
      <c r="I27" s="39">
        <f t="shared" si="0"/>
        <v>1.4693200000000002</v>
      </c>
      <c r="J27" s="22" t="s">
        <v>295</v>
      </c>
    </row>
    <row r="28" spans="1:10" ht="23.25" x14ac:dyDescent="0.25">
      <c r="A28" s="8">
        <v>5</v>
      </c>
      <c r="B28" s="8" t="s">
        <v>140</v>
      </c>
      <c r="C28" s="9" t="s">
        <v>141</v>
      </c>
      <c r="D28" s="13" t="s">
        <v>142</v>
      </c>
      <c r="E28" s="19">
        <v>0.67</v>
      </c>
      <c r="F28" s="4"/>
      <c r="G28" s="34">
        <v>0.5</v>
      </c>
      <c r="H28" s="40" t="s">
        <v>293</v>
      </c>
      <c r="I28" s="39">
        <f t="shared" si="0"/>
        <v>0.67400000000000004</v>
      </c>
      <c r="J28" s="22" t="s">
        <v>295</v>
      </c>
    </row>
    <row r="29" spans="1:10" ht="23.25" x14ac:dyDescent="0.25">
      <c r="A29" s="8">
        <v>4</v>
      </c>
      <c r="B29" s="8" t="s">
        <v>49</v>
      </c>
      <c r="C29" s="9" t="s">
        <v>134</v>
      </c>
      <c r="D29" s="13" t="s">
        <v>135</v>
      </c>
      <c r="E29" s="19">
        <v>4.18</v>
      </c>
      <c r="F29" s="4"/>
      <c r="G29" s="34">
        <v>0.8</v>
      </c>
      <c r="H29" s="40" t="s">
        <v>293</v>
      </c>
      <c r="I29" s="39">
        <f t="shared" si="0"/>
        <v>1.0784</v>
      </c>
      <c r="J29" s="22" t="s">
        <v>295</v>
      </c>
    </row>
    <row r="30" spans="1:10" ht="23.25" x14ac:dyDescent="0.25">
      <c r="A30" s="8">
        <v>1</v>
      </c>
      <c r="B30" s="8" t="s">
        <v>5</v>
      </c>
      <c r="C30" s="9" t="s">
        <v>6</v>
      </c>
      <c r="D30" s="13" t="s">
        <v>10</v>
      </c>
      <c r="E30" s="19">
        <v>1.34</v>
      </c>
      <c r="F30" s="4"/>
      <c r="G30" s="34">
        <v>1.25</v>
      </c>
      <c r="H30" s="40" t="s">
        <v>293</v>
      </c>
      <c r="I30" s="39">
        <f t="shared" si="0"/>
        <v>1.6850000000000001</v>
      </c>
      <c r="J30" s="22" t="s">
        <v>295</v>
      </c>
    </row>
    <row r="31" spans="1:10" ht="23.25" x14ac:dyDescent="0.25">
      <c r="A31" s="8">
        <v>7</v>
      </c>
      <c r="B31" s="8" t="s">
        <v>152</v>
      </c>
      <c r="C31" s="9" t="s">
        <v>175</v>
      </c>
      <c r="D31" s="13" t="s">
        <v>178</v>
      </c>
      <c r="E31" s="19">
        <v>0.63</v>
      </c>
      <c r="F31" s="4"/>
      <c r="G31" s="34">
        <v>0.54</v>
      </c>
      <c r="H31" s="40" t="s">
        <v>293</v>
      </c>
      <c r="I31" s="39">
        <f t="shared" si="0"/>
        <v>0.72792000000000012</v>
      </c>
      <c r="J31" s="22" t="s">
        <v>295</v>
      </c>
    </row>
    <row r="32" spans="1:10" ht="23.25" x14ac:dyDescent="0.25">
      <c r="A32" s="8">
        <v>7</v>
      </c>
      <c r="B32" s="8" t="s">
        <v>152</v>
      </c>
      <c r="C32" s="9" t="s">
        <v>175</v>
      </c>
      <c r="D32" s="13" t="s">
        <v>195</v>
      </c>
      <c r="E32" s="19">
        <v>4.97</v>
      </c>
      <c r="F32" s="4"/>
      <c r="G32" s="34">
        <v>4.55</v>
      </c>
      <c r="H32" s="40" t="s">
        <v>293</v>
      </c>
      <c r="I32" s="39">
        <f t="shared" si="0"/>
        <v>6.1334</v>
      </c>
      <c r="J32" s="22" t="s">
        <v>295</v>
      </c>
    </row>
    <row r="33" spans="1:10" ht="23.25" x14ac:dyDescent="0.25">
      <c r="A33" s="8">
        <v>5</v>
      </c>
      <c r="B33" s="8" t="s">
        <v>140</v>
      </c>
      <c r="C33" s="9" t="s">
        <v>143</v>
      </c>
      <c r="D33" s="13" t="s">
        <v>144</v>
      </c>
      <c r="E33" s="19">
        <v>0.6</v>
      </c>
      <c r="F33" s="4"/>
      <c r="G33" s="34">
        <v>0.38</v>
      </c>
      <c r="H33" s="40" t="s">
        <v>293</v>
      </c>
      <c r="I33" s="39">
        <f t="shared" si="0"/>
        <v>0.51224000000000003</v>
      </c>
      <c r="J33" s="22" t="s">
        <v>295</v>
      </c>
    </row>
    <row r="34" spans="1:10" ht="23.25" x14ac:dyDescent="0.25">
      <c r="A34" s="8">
        <v>7</v>
      </c>
      <c r="B34" s="8" t="s">
        <v>152</v>
      </c>
      <c r="C34" s="9" t="s">
        <v>175</v>
      </c>
      <c r="D34" s="13" t="s">
        <v>208</v>
      </c>
      <c r="E34" s="19">
        <v>0.9</v>
      </c>
      <c r="F34" s="4"/>
      <c r="G34" s="34">
        <v>1.27</v>
      </c>
      <c r="H34" s="40" t="s">
        <v>293</v>
      </c>
      <c r="I34" s="39">
        <f t="shared" si="0"/>
        <v>1.7119600000000001</v>
      </c>
      <c r="J34" s="22" t="s">
        <v>295</v>
      </c>
    </row>
    <row r="35" spans="1:10" ht="23.25" x14ac:dyDescent="0.25">
      <c r="A35" s="8">
        <v>2</v>
      </c>
      <c r="B35" s="8" t="s">
        <v>13</v>
      </c>
      <c r="C35" s="9" t="s">
        <v>20</v>
      </c>
      <c r="D35" s="13" t="s">
        <v>21</v>
      </c>
      <c r="E35" s="19">
        <v>1.19</v>
      </c>
      <c r="F35" s="4"/>
      <c r="G35" s="34">
        <v>0.83</v>
      </c>
      <c r="H35" s="40" t="s">
        <v>293</v>
      </c>
      <c r="I35" s="39">
        <f t="shared" si="0"/>
        <v>1.1188400000000001</v>
      </c>
      <c r="J35" s="22" t="s">
        <v>295</v>
      </c>
    </row>
    <row r="36" spans="1:10" ht="23.25" x14ac:dyDescent="0.25">
      <c r="A36" s="8">
        <v>8</v>
      </c>
      <c r="B36" s="8" t="s">
        <v>258</v>
      </c>
      <c r="C36" s="9" t="s">
        <v>281</v>
      </c>
      <c r="D36" s="13" t="s">
        <v>282</v>
      </c>
      <c r="E36" s="19">
        <v>3.36</v>
      </c>
      <c r="F36" s="4"/>
      <c r="G36" s="34">
        <v>0.87</v>
      </c>
      <c r="H36" s="40" t="s">
        <v>293</v>
      </c>
      <c r="I36" s="39">
        <f t="shared" si="0"/>
        <v>1.17276</v>
      </c>
      <c r="J36" s="22" t="s">
        <v>295</v>
      </c>
    </row>
    <row r="37" spans="1:10" ht="23.25" x14ac:dyDescent="0.25">
      <c r="A37" s="8">
        <v>4</v>
      </c>
      <c r="B37" s="8" t="s">
        <v>49</v>
      </c>
      <c r="C37" s="9" t="s">
        <v>64</v>
      </c>
      <c r="D37" s="13" t="s">
        <v>65</v>
      </c>
      <c r="E37" s="19">
        <v>0.51</v>
      </c>
      <c r="F37" s="4"/>
      <c r="G37" s="34">
        <v>0.34</v>
      </c>
      <c r="H37" s="40" t="s">
        <v>293</v>
      </c>
      <c r="I37" s="39">
        <f t="shared" si="0"/>
        <v>0.45832000000000006</v>
      </c>
      <c r="J37" s="22" t="s">
        <v>295</v>
      </c>
    </row>
    <row r="38" spans="1:10" ht="23.25" x14ac:dyDescent="0.25">
      <c r="A38" s="8">
        <v>1</v>
      </c>
      <c r="B38" s="8" t="s">
        <v>5</v>
      </c>
      <c r="C38" s="9" t="s">
        <v>6</v>
      </c>
      <c r="D38" s="13" t="s">
        <v>9</v>
      </c>
      <c r="E38" s="19">
        <v>5.03</v>
      </c>
      <c r="F38" s="4"/>
      <c r="G38" s="34">
        <v>2.2999999999999998</v>
      </c>
      <c r="H38" s="40" t="s">
        <v>293</v>
      </c>
      <c r="I38" s="39">
        <f t="shared" si="0"/>
        <v>3.1004</v>
      </c>
      <c r="J38" s="22" t="s">
        <v>295</v>
      </c>
    </row>
    <row r="39" spans="1:10" ht="23.25" x14ac:dyDescent="0.25">
      <c r="A39" s="8">
        <v>6</v>
      </c>
      <c r="B39" s="8" t="s">
        <v>147</v>
      </c>
      <c r="C39" s="9" t="s">
        <v>148</v>
      </c>
      <c r="D39" s="13" t="s">
        <v>149</v>
      </c>
      <c r="E39" s="19">
        <v>1.45</v>
      </c>
      <c r="F39" s="4"/>
      <c r="G39" s="34">
        <v>0.43</v>
      </c>
      <c r="H39" s="40" t="s">
        <v>293</v>
      </c>
      <c r="I39" s="39">
        <f t="shared" si="0"/>
        <v>0.57964000000000004</v>
      </c>
      <c r="J39" s="22" t="s">
        <v>295</v>
      </c>
    </row>
    <row r="40" spans="1:10" ht="23.25" x14ac:dyDescent="0.25">
      <c r="A40" s="8">
        <v>7</v>
      </c>
      <c r="B40" s="8" t="s">
        <v>152</v>
      </c>
      <c r="C40" s="9" t="s">
        <v>226</v>
      </c>
      <c r="D40" s="13" t="s">
        <v>228</v>
      </c>
      <c r="E40" s="19">
        <v>1.89</v>
      </c>
      <c r="F40" s="4"/>
      <c r="G40" s="34">
        <v>0.92</v>
      </c>
      <c r="H40" s="40" t="s">
        <v>293</v>
      </c>
      <c r="I40" s="39">
        <f t="shared" si="0"/>
        <v>1.2401600000000002</v>
      </c>
      <c r="J40" s="22" t="s">
        <v>295</v>
      </c>
    </row>
    <row r="41" spans="1:10" ht="23.25" x14ac:dyDescent="0.25">
      <c r="A41" s="8">
        <v>7</v>
      </c>
      <c r="B41" s="8" t="s">
        <v>152</v>
      </c>
      <c r="C41" s="9" t="s">
        <v>175</v>
      </c>
      <c r="D41" s="13" t="s">
        <v>218</v>
      </c>
      <c r="E41" s="19">
        <v>1.1100000000000001</v>
      </c>
      <c r="F41" s="4"/>
      <c r="G41" s="34">
        <v>1.07</v>
      </c>
      <c r="H41" s="40" t="s">
        <v>293</v>
      </c>
      <c r="I41" s="39">
        <f t="shared" si="0"/>
        <v>1.4423600000000001</v>
      </c>
      <c r="J41" s="22" t="s">
        <v>295</v>
      </c>
    </row>
    <row r="42" spans="1:10" ht="23.25" x14ac:dyDescent="0.25">
      <c r="A42" s="8">
        <v>8</v>
      </c>
      <c r="B42" s="8" t="s">
        <v>258</v>
      </c>
      <c r="C42" s="9" t="s">
        <v>277</v>
      </c>
      <c r="D42" s="13" t="s">
        <v>278</v>
      </c>
      <c r="E42" s="19">
        <v>2.82</v>
      </c>
      <c r="F42" s="4"/>
      <c r="G42" s="34">
        <v>0.41</v>
      </c>
      <c r="H42" s="40" t="s">
        <v>293</v>
      </c>
      <c r="I42" s="39">
        <f t="shared" si="0"/>
        <v>0.55267999999999995</v>
      </c>
      <c r="J42" s="22" t="s">
        <v>295</v>
      </c>
    </row>
    <row r="43" spans="1:10" ht="23.25" x14ac:dyDescent="0.25">
      <c r="A43" s="8">
        <v>7</v>
      </c>
      <c r="B43" s="8" t="s">
        <v>152</v>
      </c>
      <c r="C43" s="9" t="s">
        <v>157</v>
      </c>
      <c r="D43" s="13" t="s">
        <v>171</v>
      </c>
      <c r="E43" s="19">
        <v>1.83</v>
      </c>
      <c r="F43" s="4"/>
      <c r="G43" s="34">
        <v>2.19</v>
      </c>
      <c r="H43" s="40" t="s">
        <v>293</v>
      </c>
      <c r="I43" s="39">
        <f t="shared" si="0"/>
        <v>2.9521200000000003</v>
      </c>
      <c r="J43" s="22" t="s">
        <v>295</v>
      </c>
    </row>
    <row r="44" spans="1:10" ht="23.25" x14ac:dyDescent="0.25">
      <c r="A44" s="8">
        <v>4</v>
      </c>
      <c r="B44" s="8" t="s">
        <v>49</v>
      </c>
      <c r="C44" s="9" t="s">
        <v>128</v>
      </c>
      <c r="D44" s="13" t="s">
        <v>129</v>
      </c>
      <c r="E44" s="19">
        <v>2.33</v>
      </c>
      <c r="F44" s="4"/>
      <c r="G44" s="34">
        <v>1.79</v>
      </c>
      <c r="H44" s="40" t="s">
        <v>293</v>
      </c>
      <c r="I44" s="39">
        <f t="shared" si="0"/>
        <v>2.4129200000000002</v>
      </c>
      <c r="J44" s="22" t="s">
        <v>295</v>
      </c>
    </row>
    <row r="45" spans="1:10" ht="23.25" x14ac:dyDescent="0.25">
      <c r="A45" s="8">
        <v>3</v>
      </c>
      <c r="B45" s="8" t="s">
        <v>24</v>
      </c>
      <c r="C45" s="9" t="s">
        <v>33</v>
      </c>
      <c r="D45" s="13" t="s">
        <v>34</v>
      </c>
      <c r="E45" s="19">
        <v>0.57999999999999996</v>
      </c>
      <c r="F45" s="4"/>
      <c r="G45" s="34">
        <v>0.39</v>
      </c>
      <c r="H45" s="40" t="s">
        <v>293</v>
      </c>
      <c r="I45" s="39">
        <f t="shared" si="0"/>
        <v>0.52572000000000008</v>
      </c>
      <c r="J45" s="22" t="s">
        <v>295</v>
      </c>
    </row>
    <row r="46" spans="1:10" ht="23.25" x14ac:dyDescent="0.25">
      <c r="A46" s="8">
        <v>7</v>
      </c>
      <c r="B46" s="8" t="s">
        <v>152</v>
      </c>
      <c r="C46" s="9" t="s">
        <v>229</v>
      </c>
      <c r="D46" s="13" t="s">
        <v>230</v>
      </c>
      <c r="E46" s="19">
        <v>0.76</v>
      </c>
      <c r="F46" s="4"/>
      <c r="G46" s="34">
        <v>0.88</v>
      </c>
      <c r="H46" s="40" t="s">
        <v>293</v>
      </c>
      <c r="I46" s="39">
        <f t="shared" si="0"/>
        <v>1.1862400000000002</v>
      </c>
      <c r="J46" s="22" t="s">
        <v>295</v>
      </c>
    </row>
    <row r="47" spans="1:10" ht="23.25" x14ac:dyDescent="0.25">
      <c r="A47" s="8">
        <v>3</v>
      </c>
      <c r="B47" s="8" t="s">
        <v>24</v>
      </c>
      <c r="C47" s="9" t="s">
        <v>43</v>
      </c>
      <c r="D47" s="13" t="s">
        <v>44</v>
      </c>
      <c r="E47" s="19">
        <v>0.53</v>
      </c>
      <c r="F47" s="4"/>
      <c r="G47" s="34">
        <v>0.44</v>
      </c>
      <c r="H47" s="40" t="s">
        <v>293</v>
      </c>
      <c r="I47" s="39">
        <f t="shared" si="0"/>
        <v>0.59312000000000009</v>
      </c>
      <c r="J47" s="22" t="s">
        <v>295</v>
      </c>
    </row>
    <row r="48" spans="1:10" ht="23.25" x14ac:dyDescent="0.25">
      <c r="A48" s="8">
        <v>7</v>
      </c>
      <c r="B48" s="8" t="s">
        <v>152</v>
      </c>
      <c r="C48" s="9" t="s">
        <v>224</v>
      </c>
      <c r="D48" s="13" t="s">
        <v>225</v>
      </c>
      <c r="E48" s="19">
        <v>0.56000000000000005</v>
      </c>
      <c r="F48" s="4"/>
      <c r="G48" s="34">
        <v>0.47</v>
      </c>
      <c r="H48" s="40" t="s">
        <v>293</v>
      </c>
      <c r="I48" s="39">
        <f t="shared" si="0"/>
        <v>0.63356000000000001</v>
      </c>
      <c r="J48" s="22" t="s">
        <v>295</v>
      </c>
    </row>
    <row r="49" spans="1:10" ht="23.25" x14ac:dyDescent="0.25">
      <c r="A49" s="8">
        <v>2</v>
      </c>
      <c r="B49" s="8" t="s">
        <v>13</v>
      </c>
      <c r="C49" s="9" t="s">
        <v>14</v>
      </c>
      <c r="D49" s="13" t="s">
        <v>15</v>
      </c>
      <c r="E49" s="19">
        <v>1.55</v>
      </c>
      <c r="F49" s="4"/>
      <c r="G49" s="34">
        <v>1.0900000000000001</v>
      </c>
      <c r="H49" s="40" t="s">
        <v>293</v>
      </c>
      <c r="I49" s="39">
        <f t="shared" si="0"/>
        <v>1.4693200000000002</v>
      </c>
      <c r="J49" s="22" t="s">
        <v>295</v>
      </c>
    </row>
    <row r="50" spans="1:10" ht="23.25" x14ac:dyDescent="0.25">
      <c r="A50" s="8">
        <v>7</v>
      </c>
      <c r="B50" s="8" t="s">
        <v>152</v>
      </c>
      <c r="C50" s="9" t="s">
        <v>175</v>
      </c>
      <c r="D50" s="13" t="s">
        <v>194</v>
      </c>
      <c r="E50" s="19">
        <v>0.71</v>
      </c>
      <c r="F50" s="4"/>
      <c r="G50" s="34">
        <v>1.04</v>
      </c>
      <c r="H50" s="40" t="s">
        <v>293</v>
      </c>
      <c r="I50" s="39">
        <f t="shared" si="0"/>
        <v>1.4019200000000001</v>
      </c>
      <c r="J50" s="22" t="s">
        <v>295</v>
      </c>
    </row>
    <row r="51" spans="1:10" ht="23.25" x14ac:dyDescent="0.25">
      <c r="A51" s="8">
        <v>7</v>
      </c>
      <c r="B51" s="8" t="s">
        <v>152</v>
      </c>
      <c r="C51" s="9" t="s">
        <v>175</v>
      </c>
      <c r="D51" s="13" t="s">
        <v>206</v>
      </c>
      <c r="E51" s="19">
        <v>0.85</v>
      </c>
      <c r="F51" s="4"/>
      <c r="G51" s="34">
        <v>1.19</v>
      </c>
      <c r="H51" s="40" t="s">
        <v>293</v>
      </c>
      <c r="I51" s="39">
        <f t="shared" si="0"/>
        <v>1.60412</v>
      </c>
      <c r="J51" s="22" t="s">
        <v>295</v>
      </c>
    </row>
    <row r="52" spans="1:10" ht="23.25" x14ac:dyDescent="0.25">
      <c r="A52" s="8">
        <v>8</v>
      </c>
      <c r="B52" s="8" t="s">
        <v>258</v>
      </c>
      <c r="C52" s="9" t="s">
        <v>273</v>
      </c>
      <c r="D52" s="13" t="s">
        <v>274</v>
      </c>
      <c r="E52" s="19">
        <v>2.2400000000000002</v>
      </c>
      <c r="F52" s="4"/>
      <c r="G52" s="34">
        <v>0.32</v>
      </c>
      <c r="H52" s="40" t="s">
        <v>293</v>
      </c>
      <c r="I52" s="39">
        <f t="shared" si="0"/>
        <v>0.43136000000000002</v>
      </c>
      <c r="J52" s="22" t="s">
        <v>295</v>
      </c>
    </row>
    <row r="53" spans="1:10" ht="23.25" x14ac:dyDescent="0.25">
      <c r="A53" s="8">
        <v>7</v>
      </c>
      <c r="B53" s="8" t="s">
        <v>152</v>
      </c>
      <c r="C53" s="9" t="s">
        <v>175</v>
      </c>
      <c r="D53" s="13" t="s">
        <v>209</v>
      </c>
      <c r="E53" s="19">
        <v>1.1599999999999999</v>
      </c>
      <c r="F53" s="4"/>
      <c r="G53" s="34">
        <v>1.52</v>
      </c>
      <c r="H53" s="40" t="s">
        <v>293</v>
      </c>
      <c r="I53" s="39">
        <f t="shared" si="0"/>
        <v>2.0489600000000001</v>
      </c>
      <c r="J53" s="22" t="s">
        <v>295</v>
      </c>
    </row>
    <row r="54" spans="1:10" ht="23.25" x14ac:dyDescent="0.25">
      <c r="A54" s="8">
        <v>4</v>
      </c>
      <c r="B54" s="8" t="s">
        <v>49</v>
      </c>
      <c r="C54" s="9" t="s">
        <v>50</v>
      </c>
      <c r="D54" s="13" t="s">
        <v>51</v>
      </c>
      <c r="E54" s="19">
        <v>1.08</v>
      </c>
      <c r="F54" s="4"/>
      <c r="G54" s="34">
        <v>1</v>
      </c>
      <c r="H54" s="40" t="s">
        <v>293</v>
      </c>
      <c r="I54" s="39">
        <f t="shared" si="0"/>
        <v>1.3480000000000001</v>
      </c>
      <c r="J54" s="22" t="s">
        <v>295</v>
      </c>
    </row>
    <row r="55" spans="1:10" ht="23.25" x14ac:dyDescent="0.25">
      <c r="A55" s="8">
        <v>7</v>
      </c>
      <c r="B55" s="8" t="s">
        <v>152</v>
      </c>
      <c r="C55" s="9" t="s">
        <v>157</v>
      </c>
      <c r="D55" s="8" t="s">
        <v>161</v>
      </c>
      <c r="E55" s="19">
        <v>1.99</v>
      </c>
      <c r="F55" s="4"/>
      <c r="G55" s="34">
        <v>2.46</v>
      </c>
      <c r="H55" s="40" t="s">
        <v>293</v>
      </c>
      <c r="I55" s="39">
        <f t="shared" si="0"/>
        <v>3.3160800000000004</v>
      </c>
      <c r="J55" s="22" t="s">
        <v>295</v>
      </c>
    </row>
    <row r="56" spans="1:10" ht="23.25" x14ac:dyDescent="0.25">
      <c r="A56" s="8">
        <v>7</v>
      </c>
      <c r="B56" s="8" t="s">
        <v>152</v>
      </c>
      <c r="C56" s="9" t="s">
        <v>226</v>
      </c>
      <c r="D56" s="8" t="s">
        <v>227</v>
      </c>
      <c r="E56" s="19">
        <v>0.91</v>
      </c>
      <c r="F56" s="4"/>
      <c r="G56" s="34">
        <v>0.93</v>
      </c>
      <c r="H56" s="40" t="s">
        <v>293</v>
      </c>
      <c r="I56" s="39">
        <f t="shared" si="0"/>
        <v>1.2536400000000001</v>
      </c>
      <c r="J56" s="22" t="s">
        <v>295</v>
      </c>
    </row>
    <row r="57" spans="1:10" ht="23.25" x14ac:dyDescent="0.25">
      <c r="A57" s="8">
        <v>3</v>
      </c>
      <c r="B57" s="8" t="s">
        <v>24</v>
      </c>
      <c r="C57" s="9" t="s">
        <v>27</v>
      </c>
      <c r="D57" s="8" t="s">
        <v>28</v>
      </c>
      <c r="E57" s="19">
        <v>0.49</v>
      </c>
      <c r="F57" s="4"/>
      <c r="G57" s="34">
        <v>0.47</v>
      </c>
      <c r="H57" s="40" t="s">
        <v>293</v>
      </c>
      <c r="I57" s="39">
        <f t="shared" si="0"/>
        <v>0.63356000000000001</v>
      </c>
      <c r="J57" s="22" t="s">
        <v>295</v>
      </c>
    </row>
    <row r="58" spans="1:10" ht="23.25" x14ac:dyDescent="0.25">
      <c r="A58" s="8">
        <v>7</v>
      </c>
      <c r="B58" s="8" t="s">
        <v>152</v>
      </c>
      <c r="C58" s="9" t="s">
        <v>249</v>
      </c>
      <c r="D58" s="8" t="s">
        <v>255</v>
      </c>
      <c r="E58" s="19">
        <v>0.59</v>
      </c>
      <c r="F58" s="4"/>
      <c r="G58" s="34">
        <v>0.17</v>
      </c>
      <c r="H58" s="40" t="s">
        <v>293</v>
      </c>
      <c r="I58" s="39">
        <f t="shared" si="0"/>
        <v>0.22916000000000003</v>
      </c>
      <c r="J58" s="22" t="s">
        <v>295</v>
      </c>
    </row>
    <row r="59" spans="1:10" ht="23.25" x14ac:dyDescent="0.25">
      <c r="A59" s="8">
        <v>4</v>
      </c>
      <c r="B59" s="8" t="s">
        <v>49</v>
      </c>
      <c r="C59" s="9" t="s">
        <v>82</v>
      </c>
      <c r="D59" s="8" t="s">
        <v>83</v>
      </c>
      <c r="E59" s="19">
        <v>1.07</v>
      </c>
      <c r="F59" s="4"/>
      <c r="G59" s="34">
        <v>0.88</v>
      </c>
      <c r="H59" s="40" t="s">
        <v>293</v>
      </c>
      <c r="I59" s="39">
        <f t="shared" si="0"/>
        <v>1.1862400000000002</v>
      </c>
      <c r="J59" s="22" t="s">
        <v>295</v>
      </c>
    </row>
    <row r="60" spans="1:10" ht="23.25" x14ac:dyDescent="0.25">
      <c r="A60" s="8">
        <v>7</v>
      </c>
      <c r="B60" s="8" t="s">
        <v>152</v>
      </c>
      <c r="C60" s="9" t="s">
        <v>237</v>
      </c>
      <c r="D60" s="8" t="s">
        <v>238</v>
      </c>
      <c r="E60" s="19">
        <v>0.6</v>
      </c>
      <c r="F60" s="4"/>
      <c r="G60" s="34">
        <v>0.81</v>
      </c>
      <c r="H60" s="40" t="s">
        <v>293</v>
      </c>
      <c r="I60" s="39">
        <f t="shared" si="0"/>
        <v>1.0918800000000002</v>
      </c>
      <c r="J60" s="22" t="s">
        <v>295</v>
      </c>
    </row>
    <row r="61" spans="1:10" ht="23.25" x14ac:dyDescent="0.25">
      <c r="A61" s="8">
        <v>7</v>
      </c>
      <c r="B61" s="8" t="s">
        <v>152</v>
      </c>
      <c r="C61" s="9" t="s">
        <v>175</v>
      </c>
      <c r="D61" s="8" t="s">
        <v>201</v>
      </c>
      <c r="E61" s="19">
        <v>4.8</v>
      </c>
      <c r="F61" s="4"/>
      <c r="G61" s="34">
        <v>4.3499999999999996</v>
      </c>
      <c r="H61" s="40" t="s">
        <v>293</v>
      </c>
      <c r="I61" s="39">
        <f t="shared" si="0"/>
        <v>5.8637999999999995</v>
      </c>
      <c r="J61" s="22" t="s">
        <v>295</v>
      </c>
    </row>
    <row r="62" spans="1:10" ht="23.25" x14ac:dyDescent="0.25">
      <c r="A62" s="8">
        <v>7</v>
      </c>
      <c r="B62" s="8" t="s">
        <v>152</v>
      </c>
      <c r="C62" s="9" t="s">
        <v>157</v>
      </c>
      <c r="D62" s="8" t="s">
        <v>166</v>
      </c>
      <c r="E62" s="19">
        <v>5.56</v>
      </c>
      <c r="F62" s="4"/>
      <c r="G62" s="34">
        <v>5.7</v>
      </c>
      <c r="H62" s="40" t="s">
        <v>293</v>
      </c>
      <c r="I62" s="39">
        <f t="shared" si="0"/>
        <v>7.6836000000000011</v>
      </c>
      <c r="J62" s="22" t="s">
        <v>295</v>
      </c>
    </row>
    <row r="63" spans="1:10" ht="23.25" x14ac:dyDescent="0.25">
      <c r="A63" s="8">
        <v>8</v>
      </c>
      <c r="B63" s="8" t="s">
        <v>258</v>
      </c>
      <c r="C63" s="9" t="s">
        <v>279</v>
      </c>
      <c r="D63" s="13" t="s">
        <v>280</v>
      </c>
      <c r="E63" s="19">
        <v>2.7</v>
      </c>
      <c r="F63" s="4"/>
      <c r="G63" s="34">
        <v>0.23</v>
      </c>
      <c r="H63" s="40" t="s">
        <v>293</v>
      </c>
      <c r="I63" s="39">
        <f t="shared" si="0"/>
        <v>0.31004000000000004</v>
      </c>
      <c r="J63" s="22" t="s">
        <v>295</v>
      </c>
    </row>
    <row r="64" spans="1:10" ht="23.25" x14ac:dyDescent="0.25">
      <c r="A64" s="8">
        <v>7</v>
      </c>
      <c r="B64" s="8" t="s">
        <v>152</v>
      </c>
      <c r="C64" s="9" t="s">
        <v>240</v>
      </c>
      <c r="D64" s="8" t="s">
        <v>244</v>
      </c>
      <c r="E64" s="19">
        <v>0.25</v>
      </c>
      <c r="F64" s="4"/>
      <c r="G64" s="34">
        <v>0.42</v>
      </c>
      <c r="H64" s="40" t="s">
        <v>293</v>
      </c>
      <c r="I64" s="39">
        <f t="shared" si="0"/>
        <v>0.56616</v>
      </c>
      <c r="J64" s="22" t="s">
        <v>295</v>
      </c>
    </row>
    <row r="65" spans="1:10" ht="23.25" x14ac:dyDescent="0.25">
      <c r="A65" s="8">
        <v>7</v>
      </c>
      <c r="B65" s="8" t="s">
        <v>152</v>
      </c>
      <c r="C65" s="9" t="s">
        <v>175</v>
      </c>
      <c r="D65" s="8" t="s">
        <v>210</v>
      </c>
      <c r="E65" s="19">
        <v>1.28</v>
      </c>
      <c r="F65" s="4"/>
      <c r="G65" s="34">
        <v>1.67</v>
      </c>
      <c r="H65" s="40" t="s">
        <v>293</v>
      </c>
      <c r="I65" s="39">
        <f t="shared" si="0"/>
        <v>2.25116</v>
      </c>
      <c r="J65" s="22" t="s">
        <v>295</v>
      </c>
    </row>
    <row r="66" spans="1:10" ht="23.25" x14ac:dyDescent="0.25">
      <c r="A66" s="8">
        <v>7</v>
      </c>
      <c r="B66" s="8" t="s">
        <v>152</v>
      </c>
      <c r="C66" s="9" t="s">
        <v>175</v>
      </c>
      <c r="D66" s="8" t="s">
        <v>203</v>
      </c>
      <c r="E66" s="19">
        <v>3.15</v>
      </c>
      <c r="F66" s="4"/>
      <c r="G66" s="34">
        <v>3.62</v>
      </c>
      <c r="H66" s="40" t="s">
        <v>293</v>
      </c>
      <c r="I66" s="39">
        <f t="shared" si="0"/>
        <v>4.8797600000000001</v>
      </c>
      <c r="J66" s="22" t="s">
        <v>295</v>
      </c>
    </row>
    <row r="67" spans="1:10" ht="23.25" x14ac:dyDescent="0.25">
      <c r="A67" s="8">
        <v>7</v>
      </c>
      <c r="B67" s="8" t="s">
        <v>152</v>
      </c>
      <c r="C67" s="9" t="s">
        <v>175</v>
      </c>
      <c r="D67" s="8" t="s">
        <v>187</v>
      </c>
      <c r="E67" s="19">
        <v>1.81</v>
      </c>
      <c r="F67" s="4"/>
      <c r="G67" s="34">
        <v>1.94</v>
      </c>
      <c r="H67" s="40" t="s">
        <v>293</v>
      </c>
      <c r="I67" s="39">
        <f t="shared" si="0"/>
        <v>2.6151200000000001</v>
      </c>
      <c r="J67" s="22" t="s">
        <v>295</v>
      </c>
    </row>
    <row r="68" spans="1:10" ht="23.25" x14ac:dyDescent="0.25">
      <c r="A68" s="8">
        <v>7</v>
      </c>
      <c r="B68" s="8" t="s">
        <v>152</v>
      </c>
      <c r="C68" s="9" t="s">
        <v>175</v>
      </c>
      <c r="D68" s="8" t="s">
        <v>179</v>
      </c>
      <c r="E68" s="19">
        <v>1.1000000000000001</v>
      </c>
      <c r="F68" s="4"/>
      <c r="G68" s="34">
        <v>1.1599999999999999</v>
      </c>
      <c r="H68" s="40" t="s">
        <v>293</v>
      </c>
      <c r="I68" s="39">
        <f t="shared" si="0"/>
        <v>1.56368</v>
      </c>
      <c r="J68" s="22" t="s">
        <v>295</v>
      </c>
    </row>
    <row r="69" spans="1:10" ht="23.25" x14ac:dyDescent="0.25">
      <c r="A69" s="8">
        <v>4</v>
      </c>
      <c r="B69" s="8" t="s">
        <v>49</v>
      </c>
      <c r="C69" s="9" t="s">
        <v>76</v>
      </c>
      <c r="D69" s="8" t="s">
        <v>77</v>
      </c>
      <c r="E69" s="19">
        <v>1.07</v>
      </c>
      <c r="F69" s="4"/>
      <c r="G69" s="34">
        <v>0.84</v>
      </c>
      <c r="H69" s="40" t="s">
        <v>293</v>
      </c>
      <c r="I69" s="39">
        <f t="shared" si="0"/>
        <v>1.13232</v>
      </c>
      <c r="J69" s="22" t="s">
        <v>295</v>
      </c>
    </row>
    <row r="70" spans="1:10" ht="23.25" x14ac:dyDescent="0.25">
      <c r="A70" s="8">
        <v>7</v>
      </c>
      <c r="B70" s="8" t="s">
        <v>152</v>
      </c>
      <c r="C70" s="9" t="s">
        <v>153</v>
      </c>
      <c r="D70" s="8" t="s">
        <v>154</v>
      </c>
      <c r="E70" s="19">
        <v>4.42</v>
      </c>
      <c r="F70" s="4"/>
      <c r="G70" s="34">
        <v>4.03</v>
      </c>
      <c r="H70" s="40" t="s">
        <v>293</v>
      </c>
      <c r="I70" s="39">
        <f t="shared" si="0"/>
        <v>5.4324400000000006</v>
      </c>
      <c r="J70" s="22" t="s">
        <v>295</v>
      </c>
    </row>
    <row r="71" spans="1:10" ht="23.25" x14ac:dyDescent="0.25">
      <c r="A71" s="8">
        <v>5</v>
      </c>
      <c r="B71" s="8" t="s">
        <v>140</v>
      </c>
      <c r="C71" s="9" t="s">
        <v>145</v>
      </c>
      <c r="D71" s="8" t="s">
        <v>146</v>
      </c>
      <c r="E71" s="19">
        <v>0.62</v>
      </c>
      <c r="F71" s="4"/>
      <c r="G71" s="34">
        <v>0.36</v>
      </c>
      <c r="H71" s="40" t="s">
        <v>293</v>
      </c>
      <c r="I71" s="39">
        <f t="shared" si="0"/>
        <v>0.48527999999999999</v>
      </c>
      <c r="J71" s="22" t="s">
        <v>295</v>
      </c>
    </row>
    <row r="72" spans="1:10" ht="23.25" x14ac:dyDescent="0.25">
      <c r="A72" s="8">
        <v>7</v>
      </c>
      <c r="B72" s="8" t="s">
        <v>152</v>
      </c>
      <c r="C72" s="9" t="s">
        <v>157</v>
      </c>
      <c r="D72" s="8" t="s">
        <v>159</v>
      </c>
      <c r="E72" s="19">
        <v>2.38</v>
      </c>
      <c r="F72" s="4"/>
      <c r="G72" s="34">
        <v>2.72</v>
      </c>
      <c r="H72" s="40" t="s">
        <v>293</v>
      </c>
      <c r="I72" s="39">
        <f t="shared" si="0"/>
        <v>3.6665600000000005</v>
      </c>
      <c r="J72" s="22" t="s">
        <v>295</v>
      </c>
    </row>
    <row r="73" spans="1:10" ht="23.25" x14ac:dyDescent="0.25">
      <c r="A73" s="8">
        <v>1</v>
      </c>
      <c r="B73" s="8" t="s">
        <v>5</v>
      </c>
      <c r="C73" s="9" t="s">
        <v>6</v>
      </c>
      <c r="D73" s="8" t="s">
        <v>7</v>
      </c>
      <c r="E73" s="19">
        <v>0.6</v>
      </c>
      <c r="F73" s="4"/>
      <c r="G73" s="34">
        <v>0.66</v>
      </c>
      <c r="H73" s="40" t="s">
        <v>293</v>
      </c>
      <c r="I73" s="39">
        <f t="shared" si="0"/>
        <v>0.88968000000000014</v>
      </c>
      <c r="J73" s="22" t="s">
        <v>295</v>
      </c>
    </row>
    <row r="74" spans="1:10" ht="23.25" x14ac:dyDescent="0.25">
      <c r="A74" s="8">
        <v>7</v>
      </c>
      <c r="B74" s="8" t="s">
        <v>152</v>
      </c>
      <c r="C74" s="9" t="s">
        <v>157</v>
      </c>
      <c r="D74" s="8" t="s">
        <v>169</v>
      </c>
      <c r="E74" s="19">
        <v>3.75</v>
      </c>
      <c r="F74" s="4"/>
      <c r="G74" s="34">
        <v>5.24</v>
      </c>
      <c r="H74" s="40" t="s">
        <v>293</v>
      </c>
      <c r="I74" s="39">
        <f t="shared" si="0"/>
        <v>7.0635200000000005</v>
      </c>
      <c r="J74" s="22" t="s">
        <v>295</v>
      </c>
    </row>
    <row r="75" spans="1:10" ht="23.25" x14ac:dyDescent="0.25">
      <c r="A75" s="8">
        <v>3</v>
      </c>
      <c r="B75" s="8" t="s">
        <v>24</v>
      </c>
      <c r="C75" s="9" t="s">
        <v>31</v>
      </c>
      <c r="D75" s="13" t="s">
        <v>32</v>
      </c>
      <c r="E75" s="19">
        <v>0.8</v>
      </c>
      <c r="F75" s="4"/>
      <c r="G75" s="34">
        <v>0.61</v>
      </c>
      <c r="H75" s="40" t="s">
        <v>293</v>
      </c>
      <c r="I75" s="39">
        <f t="shared" si="0"/>
        <v>0.82228000000000001</v>
      </c>
      <c r="J75" s="22" t="s">
        <v>295</v>
      </c>
    </row>
    <row r="76" spans="1:10" ht="23.25" x14ac:dyDescent="0.25">
      <c r="A76" s="8">
        <v>7</v>
      </c>
      <c r="B76" s="8" t="s">
        <v>152</v>
      </c>
      <c r="C76" s="9" t="s">
        <v>175</v>
      </c>
      <c r="D76" s="13" t="s">
        <v>180</v>
      </c>
      <c r="E76" s="19">
        <v>0.84</v>
      </c>
      <c r="F76" s="4"/>
      <c r="G76" s="34">
        <v>0.87</v>
      </c>
      <c r="H76" s="40" t="s">
        <v>293</v>
      </c>
      <c r="I76" s="39">
        <f t="shared" si="0"/>
        <v>1.17276</v>
      </c>
      <c r="J76" s="22" t="s">
        <v>295</v>
      </c>
    </row>
    <row r="77" spans="1:10" ht="23.25" x14ac:dyDescent="0.25">
      <c r="A77" s="8">
        <v>7</v>
      </c>
      <c r="B77" s="8" t="s">
        <v>152</v>
      </c>
      <c r="C77" s="9" t="s">
        <v>175</v>
      </c>
      <c r="D77" s="13" t="s">
        <v>204</v>
      </c>
      <c r="E77" s="19">
        <v>3.07</v>
      </c>
      <c r="F77" s="4"/>
      <c r="G77" s="34">
        <v>2.15</v>
      </c>
      <c r="H77" s="40" t="s">
        <v>293</v>
      </c>
      <c r="I77" s="39">
        <f t="shared" si="0"/>
        <v>2.8982000000000001</v>
      </c>
      <c r="J77" s="22" t="s">
        <v>295</v>
      </c>
    </row>
    <row r="78" spans="1:10" ht="23.25" x14ac:dyDescent="0.25">
      <c r="A78" s="8">
        <v>3</v>
      </c>
      <c r="B78" s="8" t="s">
        <v>24</v>
      </c>
      <c r="C78" s="9" t="s">
        <v>45</v>
      </c>
      <c r="D78" s="13" t="s">
        <v>46</v>
      </c>
      <c r="E78" s="19">
        <v>0.46</v>
      </c>
      <c r="F78" s="4"/>
      <c r="G78" s="34">
        <v>0.35</v>
      </c>
      <c r="H78" s="40" t="s">
        <v>293</v>
      </c>
      <c r="I78" s="39">
        <f t="shared" si="0"/>
        <v>0.4718</v>
      </c>
      <c r="J78" s="22" t="s">
        <v>295</v>
      </c>
    </row>
    <row r="79" spans="1:10" ht="23.25" x14ac:dyDescent="0.25">
      <c r="A79" s="8">
        <v>8</v>
      </c>
      <c r="B79" s="8" t="s">
        <v>258</v>
      </c>
      <c r="C79" s="9" t="s">
        <v>269</v>
      </c>
      <c r="D79" s="13" t="s">
        <v>270</v>
      </c>
      <c r="E79" s="19">
        <v>2.95</v>
      </c>
      <c r="F79" s="4"/>
      <c r="G79" s="34">
        <v>0.44</v>
      </c>
      <c r="H79" s="40" t="s">
        <v>293</v>
      </c>
      <c r="I79" s="39">
        <f t="shared" si="0"/>
        <v>0.59312000000000009</v>
      </c>
      <c r="J79" s="22" t="s">
        <v>295</v>
      </c>
    </row>
    <row r="80" spans="1:10" ht="23.25" x14ac:dyDescent="0.25">
      <c r="A80" s="8">
        <v>7</v>
      </c>
      <c r="B80" s="8" t="s">
        <v>152</v>
      </c>
      <c r="C80" s="9" t="s">
        <v>175</v>
      </c>
      <c r="D80" s="13" t="s">
        <v>212</v>
      </c>
      <c r="E80" s="19">
        <v>1.37</v>
      </c>
      <c r="F80" s="4"/>
      <c r="G80" s="34">
        <v>1.3</v>
      </c>
      <c r="H80" s="40" t="s">
        <v>293</v>
      </c>
      <c r="I80" s="39">
        <f t="shared" ref="I80:I143" si="1">SUM(G80*1.348)</f>
        <v>1.7524000000000002</v>
      </c>
      <c r="J80" s="22" t="s">
        <v>295</v>
      </c>
    </row>
    <row r="81" spans="1:10" ht="23.25" x14ac:dyDescent="0.25">
      <c r="A81" s="8">
        <v>4</v>
      </c>
      <c r="B81" s="8" t="s">
        <v>49</v>
      </c>
      <c r="C81" s="9" t="s">
        <v>130</v>
      </c>
      <c r="D81" s="13" t="s">
        <v>131</v>
      </c>
      <c r="E81" s="19">
        <v>1.31</v>
      </c>
      <c r="F81" s="4"/>
      <c r="G81" s="34">
        <v>0.99</v>
      </c>
      <c r="H81" s="40" t="s">
        <v>293</v>
      </c>
      <c r="I81" s="39">
        <f t="shared" si="1"/>
        <v>1.3345200000000002</v>
      </c>
      <c r="J81" s="22" t="s">
        <v>295</v>
      </c>
    </row>
    <row r="82" spans="1:10" ht="23.25" x14ac:dyDescent="0.25">
      <c r="A82" s="8">
        <v>7</v>
      </c>
      <c r="B82" s="8" t="s">
        <v>152</v>
      </c>
      <c r="C82" s="9" t="s">
        <v>249</v>
      </c>
      <c r="D82" s="13" t="s">
        <v>251</v>
      </c>
      <c r="E82" s="19">
        <v>1.1299999999999999</v>
      </c>
      <c r="F82" s="4"/>
      <c r="G82" s="34">
        <v>0.95</v>
      </c>
      <c r="H82" s="40" t="s">
        <v>293</v>
      </c>
      <c r="I82" s="39">
        <f t="shared" si="1"/>
        <v>1.2806</v>
      </c>
      <c r="J82" s="22" t="s">
        <v>295</v>
      </c>
    </row>
    <row r="83" spans="1:10" ht="23.25" x14ac:dyDescent="0.25">
      <c r="A83" s="8">
        <v>7</v>
      </c>
      <c r="B83" s="8" t="s">
        <v>152</v>
      </c>
      <c r="C83" s="9" t="s">
        <v>175</v>
      </c>
      <c r="D83" s="13" t="s">
        <v>189</v>
      </c>
      <c r="E83" s="19">
        <v>4.83</v>
      </c>
      <c r="F83" s="4"/>
      <c r="G83" s="34">
        <v>4.57</v>
      </c>
      <c r="H83" s="40" t="s">
        <v>293</v>
      </c>
      <c r="I83" s="39">
        <f t="shared" si="1"/>
        <v>6.1603600000000007</v>
      </c>
      <c r="J83" s="22" t="s">
        <v>295</v>
      </c>
    </row>
    <row r="84" spans="1:10" ht="23.25" x14ac:dyDescent="0.25">
      <c r="A84" s="8">
        <v>7</v>
      </c>
      <c r="B84" s="8" t="s">
        <v>152</v>
      </c>
      <c r="C84" s="9" t="s">
        <v>157</v>
      </c>
      <c r="D84" s="13" t="s">
        <v>170</v>
      </c>
      <c r="E84" s="19">
        <v>3.62</v>
      </c>
      <c r="F84" s="4"/>
      <c r="G84" s="34">
        <v>4.38</v>
      </c>
      <c r="H84" s="40" t="s">
        <v>293</v>
      </c>
      <c r="I84" s="39">
        <f t="shared" si="1"/>
        <v>5.9042400000000006</v>
      </c>
      <c r="J84" s="22" t="s">
        <v>295</v>
      </c>
    </row>
    <row r="85" spans="1:10" ht="23.25" x14ac:dyDescent="0.25">
      <c r="A85" s="8">
        <v>4</v>
      </c>
      <c r="B85" s="8" t="s">
        <v>49</v>
      </c>
      <c r="C85" s="9" t="s">
        <v>94</v>
      </c>
      <c r="D85" s="13" t="s">
        <v>95</v>
      </c>
      <c r="E85" s="19">
        <v>1.74</v>
      </c>
      <c r="F85" s="4"/>
      <c r="G85" s="34">
        <v>1.1599999999999999</v>
      </c>
      <c r="H85" s="40" t="s">
        <v>293</v>
      </c>
      <c r="I85" s="39">
        <f t="shared" si="1"/>
        <v>1.56368</v>
      </c>
      <c r="J85" s="22" t="s">
        <v>295</v>
      </c>
    </row>
    <row r="86" spans="1:10" ht="23.25" x14ac:dyDescent="0.25">
      <c r="A86" s="8">
        <v>7</v>
      </c>
      <c r="B86" s="8" t="s">
        <v>152</v>
      </c>
      <c r="C86" s="9" t="s">
        <v>175</v>
      </c>
      <c r="D86" s="13" t="s">
        <v>211</v>
      </c>
      <c r="E86" s="19">
        <v>1.49</v>
      </c>
      <c r="F86" s="4"/>
      <c r="G86" s="34">
        <v>1.76</v>
      </c>
      <c r="H86" s="40" t="s">
        <v>293</v>
      </c>
      <c r="I86" s="39">
        <f t="shared" si="1"/>
        <v>2.3724800000000004</v>
      </c>
      <c r="J86" s="22" t="s">
        <v>295</v>
      </c>
    </row>
    <row r="87" spans="1:10" ht="23.25" x14ac:dyDescent="0.25">
      <c r="A87" s="8">
        <v>3</v>
      </c>
      <c r="B87" s="8" t="s">
        <v>24</v>
      </c>
      <c r="C87" s="9" t="s">
        <v>39</v>
      </c>
      <c r="D87" s="13" t="s">
        <v>40</v>
      </c>
      <c r="E87" s="19">
        <v>0.53</v>
      </c>
      <c r="F87" s="4"/>
      <c r="G87" s="34">
        <v>0.42</v>
      </c>
      <c r="H87" s="40" t="s">
        <v>293</v>
      </c>
      <c r="I87" s="39">
        <f t="shared" si="1"/>
        <v>0.56616</v>
      </c>
      <c r="J87" s="22" t="s">
        <v>295</v>
      </c>
    </row>
    <row r="88" spans="1:10" ht="23.25" x14ac:dyDescent="0.25">
      <c r="A88" s="8">
        <v>8</v>
      </c>
      <c r="B88" s="8" t="s">
        <v>258</v>
      </c>
      <c r="C88" s="9" t="s">
        <v>267</v>
      </c>
      <c r="D88" s="13" t="s">
        <v>268</v>
      </c>
      <c r="E88" s="19">
        <v>0.8</v>
      </c>
      <c r="F88" s="4"/>
      <c r="G88" s="34">
        <v>0.66</v>
      </c>
      <c r="H88" s="40" t="s">
        <v>293</v>
      </c>
      <c r="I88" s="39">
        <f t="shared" si="1"/>
        <v>0.88968000000000014</v>
      </c>
      <c r="J88" s="22" t="s">
        <v>295</v>
      </c>
    </row>
    <row r="89" spans="1:10" ht="23.25" x14ac:dyDescent="0.25">
      <c r="A89" s="8">
        <v>4</v>
      </c>
      <c r="B89" s="8" t="s">
        <v>49</v>
      </c>
      <c r="C89" s="9" t="s">
        <v>126</v>
      </c>
      <c r="D89" s="13" t="s">
        <v>127</v>
      </c>
      <c r="E89" s="19">
        <v>1.88</v>
      </c>
      <c r="F89" s="4"/>
      <c r="G89" s="34">
        <v>1.43</v>
      </c>
      <c r="H89" s="40" t="s">
        <v>293</v>
      </c>
      <c r="I89" s="39">
        <f t="shared" si="1"/>
        <v>1.92764</v>
      </c>
      <c r="J89" s="22" t="s">
        <v>295</v>
      </c>
    </row>
    <row r="90" spans="1:10" ht="23.25" x14ac:dyDescent="0.25">
      <c r="A90" s="8">
        <v>7</v>
      </c>
      <c r="B90" s="8" t="s">
        <v>152</v>
      </c>
      <c r="C90" s="9" t="s">
        <v>229</v>
      </c>
      <c r="D90" s="13" t="s">
        <v>231</v>
      </c>
      <c r="E90" s="19">
        <v>1.43</v>
      </c>
      <c r="F90" s="4"/>
      <c r="G90" s="34">
        <v>1.39</v>
      </c>
      <c r="H90" s="40" t="s">
        <v>293</v>
      </c>
      <c r="I90" s="39">
        <f t="shared" si="1"/>
        <v>1.8737200000000001</v>
      </c>
      <c r="J90" s="22" t="s">
        <v>295</v>
      </c>
    </row>
    <row r="91" spans="1:10" ht="23.25" x14ac:dyDescent="0.25">
      <c r="A91" s="8">
        <v>7</v>
      </c>
      <c r="B91" s="8" t="s">
        <v>152</v>
      </c>
      <c r="C91" s="9" t="s">
        <v>249</v>
      </c>
      <c r="D91" s="13" t="s">
        <v>252</v>
      </c>
      <c r="E91" s="19">
        <v>0.14000000000000001</v>
      </c>
      <c r="F91" s="4"/>
      <c r="G91" s="34">
        <v>0.13</v>
      </c>
      <c r="H91" s="40" t="s">
        <v>293</v>
      </c>
      <c r="I91" s="39">
        <f t="shared" si="1"/>
        <v>0.17524000000000001</v>
      </c>
      <c r="J91" s="22" t="s">
        <v>295</v>
      </c>
    </row>
    <row r="92" spans="1:10" ht="23.25" x14ac:dyDescent="0.25">
      <c r="A92" s="8">
        <v>8</v>
      </c>
      <c r="B92" s="8" t="s">
        <v>258</v>
      </c>
      <c r="C92" s="9" t="s">
        <v>260</v>
      </c>
      <c r="D92" s="8" t="s">
        <v>261</v>
      </c>
      <c r="E92" s="19">
        <v>1.1000000000000001</v>
      </c>
      <c r="F92" s="4"/>
      <c r="G92" s="34">
        <v>0.96</v>
      </c>
      <c r="H92" s="40" t="s">
        <v>293</v>
      </c>
      <c r="I92" s="39">
        <f t="shared" si="1"/>
        <v>1.2940800000000001</v>
      </c>
      <c r="J92" s="22" t="s">
        <v>295</v>
      </c>
    </row>
    <row r="93" spans="1:10" ht="23.25" x14ac:dyDescent="0.25">
      <c r="A93" s="8">
        <v>7</v>
      </c>
      <c r="B93" s="8" t="s">
        <v>152</v>
      </c>
      <c r="C93" s="9" t="s">
        <v>175</v>
      </c>
      <c r="D93" s="8" t="s">
        <v>197</v>
      </c>
      <c r="E93" s="19">
        <v>2.4</v>
      </c>
      <c r="F93" s="4"/>
      <c r="G93" s="34">
        <v>2.35</v>
      </c>
      <c r="H93" s="40" t="s">
        <v>293</v>
      </c>
      <c r="I93" s="39">
        <f t="shared" si="1"/>
        <v>3.1678000000000002</v>
      </c>
      <c r="J93" s="22" t="s">
        <v>295</v>
      </c>
    </row>
    <row r="94" spans="1:10" ht="23.25" x14ac:dyDescent="0.25">
      <c r="A94" s="8">
        <v>7</v>
      </c>
      <c r="B94" s="8" t="s">
        <v>152</v>
      </c>
      <c r="C94" s="9" t="s">
        <v>249</v>
      </c>
      <c r="D94" s="8" t="s">
        <v>253</v>
      </c>
      <c r="E94" s="19">
        <v>2.2799999999999998</v>
      </c>
      <c r="F94" s="4"/>
      <c r="G94" s="34">
        <v>1.69</v>
      </c>
      <c r="H94" s="40" t="s">
        <v>293</v>
      </c>
      <c r="I94" s="39">
        <f t="shared" si="1"/>
        <v>2.2781199999999999</v>
      </c>
      <c r="J94" s="22" t="s">
        <v>295</v>
      </c>
    </row>
    <row r="95" spans="1:10" ht="23.25" x14ac:dyDescent="0.25">
      <c r="A95" s="8">
        <v>4</v>
      </c>
      <c r="B95" s="8" t="s">
        <v>49</v>
      </c>
      <c r="C95" s="9" t="s">
        <v>116</v>
      </c>
      <c r="D95" s="8" t="s">
        <v>117</v>
      </c>
      <c r="E95" s="19">
        <v>1.03</v>
      </c>
      <c r="F95" s="4"/>
      <c r="G95" s="34">
        <v>0.66</v>
      </c>
      <c r="H95" s="40" t="s">
        <v>293</v>
      </c>
      <c r="I95" s="39">
        <f t="shared" si="1"/>
        <v>0.88968000000000014</v>
      </c>
      <c r="J95" s="22" t="s">
        <v>295</v>
      </c>
    </row>
    <row r="96" spans="1:10" ht="23.25" x14ac:dyDescent="0.25">
      <c r="A96" s="8">
        <v>7</v>
      </c>
      <c r="B96" s="8" t="s">
        <v>152</v>
      </c>
      <c r="C96" s="9" t="s">
        <v>249</v>
      </c>
      <c r="D96" s="8" t="s">
        <v>250</v>
      </c>
      <c r="E96" s="19">
        <v>0.86</v>
      </c>
      <c r="F96" s="4"/>
      <c r="G96" s="34">
        <v>0.93</v>
      </c>
      <c r="H96" s="40" t="s">
        <v>293</v>
      </c>
      <c r="I96" s="39">
        <f t="shared" si="1"/>
        <v>1.2536400000000001</v>
      </c>
      <c r="J96" s="22" t="s">
        <v>295</v>
      </c>
    </row>
    <row r="97" spans="1:10" ht="23.25" x14ac:dyDescent="0.25">
      <c r="A97" s="8">
        <v>7</v>
      </c>
      <c r="B97" s="8" t="s">
        <v>152</v>
      </c>
      <c r="C97" s="9" t="s">
        <v>175</v>
      </c>
      <c r="D97" s="8" t="s">
        <v>202</v>
      </c>
      <c r="E97" s="19">
        <v>3.66</v>
      </c>
      <c r="F97" s="4"/>
      <c r="G97" s="34">
        <v>3.47</v>
      </c>
      <c r="H97" s="40" t="s">
        <v>293</v>
      </c>
      <c r="I97" s="39">
        <f t="shared" si="1"/>
        <v>4.6775600000000006</v>
      </c>
      <c r="J97" s="22" t="s">
        <v>295</v>
      </c>
    </row>
    <row r="98" spans="1:10" ht="23.25" x14ac:dyDescent="0.25">
      <c r="A98" s="8">
        <v>7</v>
      </c>
      <c r="B98" s="8" t="s">
        <v>152</v>
      </c>
      <c r="C98" s="9" t="s">
        <v>175</v>
      </c>
      <c r="D98" s="8" t="s">
        <v>184</v>
      </c>
      <c r="E98" s="19">
        <v>0.91</v>
      </c>
      <c r="F98" s="4"/>
      <c r="G98" s="34">
        <v>1.1000000000000001</v>
      </c>
      <c r="H98" s="40" t="s">
        <v>293</v>
      </c>
      <c r="I98" s="39">
        <f t="shared" si="1"/>
        <v>1.4828000000000001</v>
      </c>
      <c r="J98" s="22" t="s">
        <v>295</v>
      </c>
    </row>
    <row r="99" spans="1:10" ht="23.25" x14ac:dyDescent="0.25">
      <c r="A99" s="8">
        <v>2</v>
      </c>
      <c r="B99" s="8" t="s">
        <v>13</v>
      </c>
      <c r="C99" s="9" t="s">
        <v>16</v>
      </c>
      <c r="D99" s="8" t="s">
        <v>17</v>
      </c>
      <c r="E99" s="19">
        <v>1.1200000000000001</v>
      </c>
      <c r="F99" s="4"/>
      <c r="G99" s="34">
        <v>0.84</v>
      </c>
      <c r="H99" s="40" t="s">
        <v>293</v>
      </c>
      <c r="I99" s="39">
        <f t="shared" si="1"/>
        <v>1.13232</v>
      </c>
      <c r="J99" s="22" t="s">
        <v>295</v>
      </c>
    </row>
    <row r="100" spans="1:10" ht="23.25" x14ac:dyDescent="0.25">
      <c r="A100" s="8">
        <v>7</v>
      </c>
      <c r="B100" s="8" t="s">
        <v>152</v>
      </c>
      <c r="C100" s="9" t="s">
        <v>234</v>
      </c>
      <c r="D100" s="8" t="s">
        <v>235</v>
      </c>
      <c r="E100" s="19">
        <v>2.13</v>
      </c>
      <c r="F100" s="4"/>
      <c r="G100" s="34">
        <v>2.38</v>
      </c>
      <c r="H100" s="40" t="s">
        <v>293</v>
      </c>
      <c r="I100" s="39">
        <f t="shared" si="1"/>
        <v>3.20824</v>
      </c>
      <c r="J100" s="22" t="s">
        <v>295</v>
      </c>
    </row>
    <row r="101" spans="1:10" ht="23.25" x14ac:dyDescent="0.25">
      <c r="A101" s="8">
        <v>7</v>
      </c>
      <c r="B101" s="8" t="s">
        <v>152</v>
      </c>
      <c r="C101" s="9" t="s">
        <v>249</v>
      </c>
      <c r="D101" s="8" t="s">
        <v>254</v>
      </c>
      <c r="E101" s="19">
        <v>0.33</v>
      </c>
      <c r="F101" s="4"/>
      <c r="G101" s="34">
        <v>0.52</v>
      </c>
      <c r="H101" s="40" t="s">
        <v>293</v>
      </c>
      <c r="I101" s="39">
        <f t="shared" si="1"/>
        <v>0.70096000000000003</v>
      </c>
      <c r="J101" s="22" t="s">
        <v>295</v>
      </c>
    </row>
    <row r="102" spans="1:10" ht="23.25" x14ac:dyDescent="0.25">
      <c r="A102" s="8">
        <v>7</v>
      </c>
      <c r="B102" s="8" t="s">
        <v>152</v>
      </c>
      <c r="C102" s="9" t="s">
        <v>175</v>
      </c>
      <c r="D102" s="8" t="s">
        <v>182</v>
      </c>
      <c r="E102" s="19">
        <v>0.99</v>
      </c>
      <c r="F102" s="4"/>
      <c r="G102" s="34">
        <v>1.01</v>
      </c>
      <c r="H102" s="40" t="s">
        <v>293</v>
      </c>
      <c r="I102" s="39">
        <f t="shared" si="1"/>
        <v>1.36148</v>
      </c>
      <c r="J102" s="22" t="s">
        <v>295</v>
      </c>
    </row>
    <row r="103" spans="1:10" ht="23.25" x14ac:dyDescent="0.25">
      <c r="A103" s="8">
        <v>1</v>
      </c>
      <c r="B103" s="8" t="s">
        <v>5</v>
      </c>
      <c r="C103" s="9" t="s">
        <v>6</v>
      </c>
      <c r="D103" s="8" t="s">
        <v>8</v>
      </c>
      <c r="E103" s="19">
        <v>1.55</v>
      </c>
      <c r="F103" s="4"/>
      <c r="G103" s="34">
        <v>0.68</v>
      </c>
      <c r="H103" s="40" t="s">
        <v>293</v>
      </c>
      <c r="I103" s="39">
        <f t="shared" si="1"/>
        <v>0.91664000000000012</v>
      </c>
      <c r="J103" s="22" t="s">
        <v>295</v>
      </c>
    </row>
    <row r="104" spans="1:10" ht="23.25" x14ac:dyDescent="0.25">
      <c r="A104" s="8">
        <v>7</v>
      </c>
      <c r="B104" s="8" t="s">
        <v>152</v>
      </c>
      <c r="C104" s="9" t="s">
        <v>175</v>
      </c>
      <c r="D104" s="8" t="s">
        <v>205</v>
      </c>
      <c r="E104" s="19">
        <v>2.2400000000000002</v>
      </c>
      <c r="F104" s="4"/>
      <c r="G104" s="34">
        <v>1.99</v>
      </c>
      <c r="H104" s="40" t="s">
        <v>293</v>
      </c>
      <c r="I104" s="39">
        <f t="shared" si="1"/>
        <v>2.6825200000000002</v>
      </c>
      <c r="J104" s="22" t="s">
        <v>295</v>
      </c>
    </row>
    <row r="105" spans="1:10" ht="23.25" x14ac:dyDescent="0.25">
      <c r="A105" s="8">
        <v>3</v>
      </c>
      <c r="B105" s="8" t="s">
        <v>24</v>
      </c>
      <c r="C105" s="9" t="s">
        <v>41</v>
      </c>
      <c r="D105" s="8" t="s">
        <v>42</v>
      </c>
      <c r="E105" s="19">
        <v>0.57999999999999996</v>
      </c>
      <c r="F105" s="4"/>
      <c r="G105" s="34">
        <v>0.74</v>
      </c>
      <c r="H105" s="40" t="s">
        <v>293</v>
      </c>
      <c r="I105" s="39">
        <f t="shared" si="1"/>
        <v>0.99752000000000007</v>
      </c>
      <c r="J105" s="22" t="s">
        <v>295</v>
      </c>
    </row>
    <row r="106" spans="1:10" ht="23.25" x14ac:dyDescent="0.25">
      <c r="A106" s="8">
        <v>7</v>
      </c>
      <c r="B106" s="8" t="s">
        <v>152</v>
      </c>
      <c r="C106" s="9" t="s">
        <v>175</v>
      </c>
      <c r="D106" s="8" t="s">
        <v>200</v>
      </c>
      <c r="E106" s="19">
        <v>2.61</v>
      </c>
      <c r="F106" s="4"/>
      <c r="G106" s="34">
        <v>2.97</v>
      </c>
      <c r="H106" s="40" t="s">
        <v>293</v>
      </c>
      <c r="I106" s="39">
        <f t="shared" si="1"/>
        <v>4.0035600000000002</v>
      </c>
      <c r="J106" s="22" t="s">
        <v>295</v>
      </c>
    </row>
    <row r="107" spans="1:10" ht="23.25" x14ac:dyDescent="0.25">
      <c r="A107" s="8">
        <v>2</v>
      </c>
      <c r="B107" s="8" t="s">
        <v>13</v>
      </c>
      <c r="C107" s="9" t="s">
        <v>18</v>
      </c>
      <c r="D107" s="8" t="s">
        <v>19</v>
      </c>
      <c r="E107" s="19">
        <v>2.8</v>
      </c>
      <c r="F107" s="4"/>
      <c r="G107" s="34">
        <v>0</v>
      </c>
      <c r="H107" s="40" t="s">
        <v>293</v>
      </c>
      <c r="I107" s="39">
        <f t="shared" si="1"/>
        <v>0</v>
      </c>
      <c r="J107" s="22" t="s">
        <v>295</v>
      </c>
    </row>
    <row r="108" spans="1:10" ht="23.25" x14ac:dyDescent="0.25">
      <c r="A108" s="8">
        <v>7</v>
      </c>
      <c r="B108" s="8" t="s">
        <v>152</v>
      </c>
      <c r="C108" s="9" t="s">
        <v>157</v>
      </c>
      <c r="D108" s="8" t="s">
        <v>168</v>
      </c>
      <c r="E108" s="19">
        <v>4.41</v>
      </c>
      <c r="F108" s="4"/>
      <c r="G108" s="34">
        <v>4.42</v>
      </c>
      <c r="H108" s="40" t="s">
        <v>293</v>
      </c>
      <c r="I108" s="39">
        <f t="shared" si="1"/>
        <v>5.9581600000000003</v>
      </c>
      <c r="J108" s="22" t="s">
        <v>295</v>
      </c>
    </row>
    <row r="109" spans="1:10" ht="23.25" x14ac:dyDescent="0.25">
      <c r="A109" s="8">
        <v>4</v>
      </c>
      <c r="B109" s="8" t="s">
        <v>49</v>
      </c>
      <c r="C109" s="9" t="s">
        <v>68</v>
      </c>
      <c r="D109" s="8" t="s">
        <v>69</v>
      </c>
      <c r="E109" s="19">
        <v>1.54</v>
      </c>
      <c r="F109" s="4"/>
      <c r="G109" s="34">
        <v>1.0900000000000001</v>
      </c>
      <c r="H109" s="40" t="s">
        <v>293</v>
      </c>
      <c r="I109" s="39">
        <f t="shared" si="1"/>
        <v>1.4693200000000002</v>
      </c>
      <c r="J109" s="22" t="s">
        <v>295</v>
      </c>
    </row>
    <row r="110" spans="1:10" ht="23.25" x14ac:dyDescent="0.25">
      <c r="A110" s="8">
        <v>4</v>
      </c>
      <c r="B110" s="8" t="s">
        <v>49</v>
      </c>
      <c r="C110" s="9" t="s">
        <v>98</v>
      </c>
      <c r="D110" s="8" t="s">
        <v>99</v>
      </c>
      <c r="E110" s="19">
        <v>1.89</v>
      </c>
      <c r="F110" s="4"/>
      <c r="G110" s="34">
        <v>1.25</v>
      </c>
      <c r="H110" s="40" t="s">
        <v>293</v>
      </c>
      <c r="I110" s="39">
        <f t="shared" si="1"/>
        <v>1.6850000000000001</v>
      </c>
      <c r="J110" s="22" t="s">
        <v>295</v>
      </c>
    </row>
    <row r="111" spans="1:10" ht="23.25" x14ac:dyDescent="0.25">
      <c r="A111" s="8">
        <v>4</v>
      </c>
      <c r="B111" s="8" t="s">
        <v>49</v>
      </c>
      <c r="C111" s="9" t="s">
        <v>136</v>
      </c>
      <c r="D111" s="8" t="s">
        <v>137</v>
      </c>
      <c r="E111" s="19">
        <v>0.81</v>
      </c>
      <c r="F111" s="4"/>
      <c r="G111" s="34">
        <v>0.6</v>
      </c>
      <c r="H111" s="40" t="s">
        <v>293</v>
      </c>
      <c r="I111" s="39">
        <f t="shared" si="1"/>
        <v>0.80880000000000007</v>
      </c>
      <c r="J111" s="22" t="s">
        <v>295</v>
      </c>
    </row>
    <row r="112" spans="1:10" ht="23.25" x14ac:dyDescent="0.25">
      <c r="A112" s="8">
        <v>7</v>
      </c>
      <c r="B112" s="8" t="s">
        <v>152</v>
      </c>
      <c r="C112" s="9" t="s">
        <v>157</v>
      </c>
      <c r="D112" s="8" t="s">
        <v>163</v>
      </c>
      <c r="E112" s="19">
        <v>3.65</v>
      </c>
      <c r="F112" s="4"/>
      <c r="G112" s="34">
        <v>4.7</v>
      </c>
      <c r="H112" s="40" t="s">
        <v>293</v>
      </c>
      <c r="I112" s="39">
        <f t="shared" si="1"/>
        <v>6.3356000000000003</v>
      </c>
      <c r="J112" s="22" t="s">
        <v>295</v>
      </c>
    </row>
    <row r="113" spans="1:10" ht="23.25" x14ac:dyDescent="0.25">
      <c r="A113" s="8">
        <v>4</v>
      </c>
      <c r="B113" s="8" t="s">
        <v>49</v>
      </c>
      <c r="C113" s="9" t="s">
        <v>74</v>
      </c>
      <c r="D113" s="8" t="s">
        <v>75</v>
      </c>
      <c r="E113" s="19">
        <v>1.34</v>
      </c>
      <c r="F113" s="4"/>
      <c r="G113" s="34">
        <v>1.0900000000000001</v>
      </c>
      <c r="H113" s="40" t="s">
        <v>293</v>
      </c>
      <c r="I113" s="39">
        <f t="shared" si="1"/>
        <v>1.4693200000000002</v>
      </c>
      <c r="J113" s="22" t="s">
        <v>295</v>
      </c>
    </row>
    <row r="114" spans="1:10" ht="23.25" x14ac:dyDescent="0.25">
      <c r="A114" s="8">
        <v>4</v>
      </c>
      <c r="B114" s="8" t="s">
        <v>49</v>
      </c>
      <c r="C114" s="9" t="s">
        <v>118</v>
      </c>
      <c r="D114" s="8" t="s">
        <v>119</v>
      </c>
      <c r="E114" s="19">
        <v>0.96</v>
      </c>
      <c r="F114" s="4"/>
      <c r="G114" s="34">
        <v>0.62</v>
      </c>
      <c r="H114" s="40" t="s">
        <v>293</v>
      </c>
      <c r="I114" s="39">
        <f t="shared" si="1"/>
        <v>0.83576000000000006</v>
      </c>
      <c r="J114" s="22" t="s">
        <v>295</v>
      </c>
    </row>
    <row r="115" spans="1:10" ht="23.25" x14ac:dyDescent="0.25">
      <c r="A115" s="8">
        <v>4</v>
      </c>
      <c r="B115" s="8" t="s">
        <v>49</v>
      </c>
      <c r="C115" s="9" t="s">
        <v>62</v>
      </c>
      <c r="D115" s="8" t="s">
        <v>63</v>
      </c>
      <c r="E115" s="19">
        <v>0.56000000000000005</v>
      </c>
      <c r="F115" s="4"/>
      <c r="G115" s="34">
        <v>0.4</v>
      </c>
      <c r="H115" s="40" t="s">
        <v>293</v>
      </c>
      <c r="I115" s="39">
        <f t="shared" si="1"/>
        <v>0.53920000000000001</v>
      </c>
      <c r="J115" s="22" t="s">
        <v>295</v>
      </c>
    </row>
    <row r="116" spans="1:10" ht="23.25" x14ac:dyDescent="0.25">
      <c r="A116" s="8">
        <v>7</v>
      </c>
      <c r="B116" s="8" t="s">
        <v>152</v>
      </c>
      <c r="C116" s="9" t="s">
        <v>240</v>
      </c>
      <c r="D116" s="8" t="s">
        <v>245</v>
      </c>
      <c r="E116" s="19">
        <v>0.33</v>
      </c>
      <c r="F116" s="4"/>
      <c r="G116" s="34">
        <v>0.45</v>
      </c>
      <c r="H116" s="40" t="s">
        <v>293</v>
      </c>
      <c r="I116" s="39">
        <f t="shared" si="1"/>
        <v>0.60660000000000003</v>
      </c>
      <c r="J116" s="22" t="s">
        <v>295</v>
      </c>
    </row>
    <row r="117" spans="1:10" ht="23.25" x14ac:dyDescent="0.25">
      <c r="A117" s="8">
        <v>7</v>
      </c>
      <c r="B117" s="8" t="s">
        <v>152</v>
      </c>
      <c r="C117" s="9" t="s">
        <v>175</v>
      </c>
      <c r="D117" s="8" t="s">
        <v>176</v>
      </c>
      <c r="E117" s="19">
        <v>5.23</v>
      </c>
      <c r="F117" s="4"/>
      <c r="G117" s="34">
        <v>4.82</v>
      </c>
      <c r="H117" s="40" t="s">
        <v>293</v>
      </c>
      <c r="I117" s="39">
        <f t="shared" si="1"/>
        <v>6.4973600000000005</v>
      </c>
      <c r="J117" s="22" t="s">
        <v>295</v>
      </c>
    </row>
    <row r="118" spans="1:10" ht="23.25" x14ac:dyDescent="0.25">
      <c r="A118" s="8">
        <v>4</v>
      </c>
      <c r="B118" s="8" t="s">
        <v>49</v>
      </c>
      <c r="C118" s="9" t="s">
        <v>52</v>
      </c>
      <c r="D118" s="8" t="s">
        <v>53</v>
      </c>
      <c r="E118" s="19">
        <v>2.1800000000000002</v>
      </c>
      <c r="F118" s="4"/>
      <c r="G118" s="34">
        <v>1.79</v>
      </c>
      <c r="H118" s="40" t="s">
        <v>293</v>
      </c>
      <c r="I118" s="39">
        <f t="shared" si="1"/>
        <v>2.4129200000000002</v>
      </c>
      <c r="J118" s="22" t="s">
        <v>295</v>
      </c>
    </row>
    <row r="119" spans="1:10" ht="23.25" x14ac:dyDescent="0.25">
      <c r="A119" s="8">
        <v>7</v>
      </c>
      <c r="B119" s="8" t="s">
        <v>152</v>
      </c>
      <c r="C119" s="9" t="s">
        <v>240</v>
      </c>
      <c r="D119" s="8" t="s">
        <v>243</v>
      </c>
      <c r="E119" s="19">
        <v>0.68</v>
      </c>
      <c r="F119" s="4"/>
      <c r="G119" s="34">
        <v>0.7</v>
      </c>
      <c r="H119" s="40" t="s">
        <v>293</v>
      </c>
      <c r="I119" s="39">
        <f t="shared" si="1"/>
        <v>0.94359999999999999</v>
      </c>
      <c r="J119" s="22" t="s">
        <v>295</v>
      </c>
    </row>
    <row r="120" spans="1:10" ht="23.25" x14ac:dyDescent="0.25">
      <c r="A120" s="8">
        <v>3</v>
      </c>
      <c r="B120" s="8" t="s">
        <v>24</v>
      </c>
      <c r="C120" s="9" t="s">
        <v>47</v>
      </c>
      <c r="D120" s="8" t="s">
        <v>48</v>
      </c>
      <c r="E120" s="19">
        <v>0.43</v>
      </c>
      <c r="F120" s="4"/>
      <c r="G120" s="34">
        <v>0.48</v>
      </c>
      <c r="H120" s="40" t="s">
        <v>293</v>
      </c>
      <c r="I120" s="39">
        <f t="shared" si="1"/>
        <v>0.64704000000000006</v>
      </c>
      <c r="J120" s="22" t="s">
        <v>295</v>
      </c>
    </row>
    <row r="121" spans="1:10" ht="23.25" x14ac:dyDescent="0.25">
      <c r="A121" s="8">
        <v>8</v>
      </c>
      <c r="B121" s="8" t="s">
        <v>258</v>
      </c>
      <c r="C121" s="9" t="s">
        <v>271</v>
      </c>
      <c r="D121" s="8" t="s">
        <v>272</v>
      </c>
      <c r="E121" s="19">
        <v>2.78</v>
      </c>
      <c r="F121" s="4"/>
      <c r="G121" s="34">
        <v>0</v>
      </c>
      <c r="H121" s="40" t="s">
        <v>293</v>
      </c>
      <c r="I121" s="39">
        <f t="shared" si="1"/>
        <v>0</v>
      </c>
      <c r="J121" s="22" t="s">
        <v>295</v>
      </c>
    </row>
    <row r="122" spans="1:10" ht="23.25" x14ac:dyDescent="0.25">
      <c r="A122" s="8">
        <v>7</v>
      </c>
      <c r="B122" s="8" t="s">
        <v>152</v>
      </c>
      <c r="C122" s="9" t="s">
        <v>175</v>
      </c>
      <c r="D122" s="8" t="s">
        <v>199</v>
      </c>
      <c r="E122" s="19">
        <v>6.13</v>
      </c>
      <c r="F122" s="4"/>
      <c r="G122" s="34">
        <v>3.96</v>
      </c>
      <c r="H122" s="40" t="s">
        <v>293</v>
      </c>
      <c r="I122" s="39">
        <f t="shared" si="1"/>
        <v>5.3380800000000006</v>
      </c>
      <c r="J122" s="22" t="s">
        <v>295</v>
      </c>
    </row>
    <row r="123" spans="1:10" ht="23.25" x14ac:dyDescent="0.25">
      <c r="A123" s="8">
        <v>7</v>
      </c>
      <c r="B123" s="8" t="s">
        <v>152</v>
      </c>
      <c r="C123" s="9" t="s">
        <v>157</v>
      </c>
      <c r="D123" s="8" t="s">
        <v>167</v>
      </c>
      <c r="E123" s="19">
        <v>5.99</v>
      </c>
      <c r="F123" s="4"/>
      <c r="G123" s="34">
        <v>5.75</v>
      </c>
      <c r="H123" s="40" t="s">
        <v>293</v>
      </c>
      <c r="I123" s="39">
        <f t="shared" si="1"/>
        <v>7.7510000000000003</v>
      </c>
      <c r="J123" s="22" t="s">
        <v>295</v>
      </c>
    </row>
    <row r="124" spans="1:10" ht="23.25" x14ac:dyDescent="0.25">
      <c r="A124" s="8">
        <v>7</v>
      </c>
      <c r="B124" s="8" t="s">
        <v>152</v>
      </c>
      <c r="C124" s="9" t="s">
        <v>175</v>
      </c>
      <c r="D124" s="13" t="s">
        <v>285</v>
      </c>
      <c r="E124" s="19">
        <v>1.36</v>
      </c>
      <c r="F124" s="4"/>
      <c r="G124" s="34">
        <v>1.37</v>
      </c>
      <c r="H124" s="40" t="s">
        <v>293</v>
      </c>
      <c r="I124" s="39">
        <f t="shared" si="1"/>
        <v>1.8467600000000002</v>
      </c>
      <c r="J124" s="22" t="s">
        <v>295</v>
      </c>
    </row>
    <row r="125" spans="1:10" ht="23.25" x14ac:dyDescent="0.25">
      <c r="A125" s="8">
        <v>7</v>
      </c>
      <c r="B125" s="8" t="s">
        <v>152</v>
      </c>
      <c r="C125" s="9" t="s">
        <v>240</v>
      </c>
      <c r="D125" s="13" t="s">
        <v>248</v>
      </c>
      <c r="E125" s="19">
        <v>0.75</v>
      </c>
      <c r="F125" s="4"/>
      <c r="G125" s="34">
        <v>0.38</v>
      </c>
      <c r="H125" s="40" t="s">
        <v>293</v>
      </c>
      <c r="I125" s="39">
        <f t="shared" si="1"/>
        <v>0.51224000000000003</v>
      </c>
      <c r="J125" s="22" t="s">
        <v>295</v>
      </c>
    </row>
    <row r="126" spans="1:10" ht="23.25" x14ac:dyDescent="0.25">
      <c r="A126" s="8">
        <v>6</v>
      </c>
      <c r="B126" s="8" t="s">
        <v>147</v>
      </c>
      <c r="C126" s="9" t="s">
        <v>150</v>
      </c>
      <c r="D126" s="13" t="s">
        <v>151</v>
      </c>
      <c r="E126" s="19">
        <v>1.76</v>
      </c>
      <c r="F126" s="4"/>
      <c r="G126" s="34">
        <v>0.47</v>
      </c>
      <c r="H126" s="40" t="s">
        <v>293</v>
      </c>
      <c r="I126" s="39">
        <f t="shared" si="1"/>
        <v>0.63356000000000001</v>
      </c>
      <c r="J126" s="22" t="s">
        <v>295</v>
      </c>
    </row>
    <row r="127" spans="1:10" ht="23.25" x14ac:dyDescent="0.25">
      <c r="A127" s="8">
        <v>4</v>
      </c>
      <c r="B127" s="8" t="s">
        <v>49</v>
      </c>
      <c r="C127" s="9" t="s">
        <v>58</v>
      </c>
      <c r="D127" s="13" t="s">
        <v>59</v>
      </c>
      <c r="E127" s="19">
        <v>4.41</v>
      </c>
      <c r="F127" s="4"/>
      <c r="G127" s="34">
        <v>1.88</v>
      </c>
      <c r="H127" s="40" t="s">
        <v>293</v>
      </c>
      <c r="I127" s="39">
        <f t="shared" si="1"/>
        <v>2.53424</v>
      </c>
      <c r="J127" s="22" t="s">
        <v>295</v>
      </c>
    </row>
    <row r="128" spans="1:10" ht="23.25" x14ac:dyDescent="0.25">
      <c r="A128" s="8">
        <v>7</v>
      </c>
      <c r="B128" s="8" t="s">
        <v>152</v>
      </c>
      <c r="C128" s="9" t="s">
        <v>234</v>
      </c>
      <c r="D128" s="13" t="s">
        <v>236</v>
      </c>
      <c r="E128" s="19">
        <v>1.06</v>
      </c>
      <c r="F128" s="4"/>
      <c r="G128" s="34">
        <v>1.37</v>
      </c>
      <c r="H128" s="40" t="s">
        <v>293</v>
      </c>
      <c r="I128" s="39">
        <f t="shared" si="1"/>
        <v>1.8467600000000002</v>
      </c>
      <c r="J128" s="22" t="s">
        <v>295</v>
      </c>
    </row>
    <row r="129" spans="1:10" ht="23.25" x14ac:dyDescent="0.25">
      <c r="A129" s="8">
        <v>4</v>
      </c>
      <c r="B129" s="8" t="s">
        <v>49</v>
      </c>
      <c r="C129" s="9" t="s">
        <v>102</v>
      </c>
      <c r="D129" s="13" t="s">
        <v>103</v>
      </c>
      <c r="E129" s="19">
        <v>1.55</v>
      </c>
      <c r="F129" s="4"/>
      <c r="G129" s="34">
        <v>1.19</v>
      </c>
      <c r="H129" s="40" t="s">
        <v>293</v>
      </c>
      <c r="I129" s="39">
        <f t="shared" si="1"/>
        <v>1.60412</v>
      </c>
      <c r="J129" s="22" t="s">
        <v>295</v>
      </c>
    </row>
    <row r="130" spans="1:10" ht="23.25" x14ac:dyDescent="0.25">
      <c r="A130" s="8">
        <v>8</v>
      </c>
      <c r="B130" s="8" t="s">
        <v>258</v>
      </c>
      <c r="C130" s="9" t="s">
        <v>6</v>
      </c>
      <c r="D130" s="13" t="s">
        <v>259</v>
      </c>
      <c r="E130" s="19">
        <v>2.2200000000000002</v>
      </c>
      <c r="F130" s="4"/>
      <c r="G130" s="34">
        <v>0.94</v>
      </c>
      <c r="H130" s="40" t="s">
        <v>293</v>
      </c>
      <c r="I130" s="39">
        <f t="shared" si="1"/>
        <v>1.26712</v>
      </c>
      <c r="J130" s="22" t="s">
        <v>295</v>
      </c>
    </row>
    <row r="131" spans="1:10" ht="23.25" x14ac:dyDescent="0.25">
      <c r="A131" s="8">
        <v>8</v>
      </c>
      <c r="B131" s="8" t="s">
        <v>258</v>
      </c>
      <c r="C131" s="9" t="s">
        <v>262</v>
      </c>
      <c r="D131" s="13" t="s">
        <v>15</v>
      </c>
      <c r="E131" s="19">
        <v>1.05</v>
      </c>
      <c r="F131" s="4"/>
      <c r="G131" s="34">
        <v>0.52</v>
      </c>
      <c r="H131" s="40" t="s">
        <v>293</v>
      </c>
      <c r="I131" s="39">
        <f t="shared" si="1"/>
        <v>0.70096000000000003</v>
      </c>
      <c r="J131" s="22" t="s">
        <v>295</v>
      </c>
    </row>
    <row r="132" spans="1:10" ht="23.25" x14ac:dyDescent="0.25">
      <c r="A132" s="8">
        <v>4</v>
      </c>
      <c r="B132" s="8" t="s">
        <v>49</v>
      </c>
      <c r="C132" s="9" t="s">
        <v>80</v>
      </c>
      <c r="D132" s="13" t="s">
        <v>81</v>
      </c>
      <c r="E132" s="19">
        <v>1.1499999999999999</v>
      </c>
      <c r="F132" s="4"/>
      <c r="G132" s="34">
        <v>0.9</v>
      </c>
      <c r="H132" s="40" t="s">
        <v>293</v>
      </c>
      <c r="I132" s="39">
        <f t="shared" si="1"/>
        <v>1.2132000000000001</v>
      </c>
      <c r="J132" s="22" t="s">
        <v>295</v>
      </c>
    </row>
    <row r="133" spans="1:10" ht="23.25" x14ac:dyDescent="0.25">
      <c r="A133" s="8">
        <v>7</v>
      </c>
      <c r="B133" s="8" t="s">
        <v>152</v>
      </c>
      <c r="C133" s="9" t="s">
        <v>173</v>
      </c>
      <c r="D133" s="13" t="s">
        <v>174</v>
      </c>
      <c r="E133" s="19">
        <v>6.21</v>
      </c>
      <c r="F133" s="4"/>
      <c r="G133" s="34">
        <v>6.22</v>
      </c>
      <c r="H133" s="40" t="s">
        <v>293</v>
      </c>
      <c r="I133" s="39">
        <f t="shared" si="1"/>
        <v>8.3845600000000005</v>
      </c>
      <c r="J133" s="22" t="s">
        <v>295</v>
      </c>
    </row>
    <row r="134" spans="1:10" ht="23.25" x14ac:dyDescent="0.25">
      <c r="A134" s="8">
        <v>3</v>
      </c>
      <c r="B134" s="8" t="s">
        <v>24</v>
      </c>
      <c r="C134" s="9" t="s">
        <v>35</v>
      </c>
      <c r="D134" s="13" t="s">
        <v>36</v>
      </c>
      <c r="E134" s="19">
        <v>0.44</v>
      </c>
      <c r="F134" s="4"/>
      <c r="G134" s="34">
        <v>0.43</v>
      </c>
      <c r="H134" s="40" t="s">
        <v>293</v>
      </c>
      <c r="I134" s="39">
        <f t="shared" si="1"/>
        <v>0.57964000000000004</v>
      </c>
      <c r="J134" s="22" t="s">
        <v>295</v>
      </c>
    </row>
    <row r="135" spans="1:10" ht="23.25" x14ac:dyDescent="0.25">
      <c r="A135" s="8">
        <v>7</v>
      </c>
      <c r="B135" s="8" t="s">
        <v>152</v>
      </c>
      <c r="C135" s="9" t="s">
        <v>175</v>
      </c>
      <c r="D135" s="13" t="s">
        <v>191</v>
      </c>
      <c r="E135" s="19">
        <v>1.1599999999999999</v>
      </c>
      <c r="F135" s="4"/>
      <c r="G135" s="34">
        <v>1.06</v>
      </c>
      <c r="H135" s="40" t="s">
        <v>293</v>
      </c>
      <c r="I135" s="39">
        <f t="shared" si="1"/>
        <v>1.4288800000000001</v>
      </c>
      <c r="J135" s="22" t="s">
        <v>295</v>
      </c>
    </row>
    <row r="136" spans="1:10" ht="23.25" x14ac:dyDescent="0.25">
      <c r="A136" s="8">
        <v>7</v>
      </c>
      <c r="B136" s="8" t="s">
        <v>152</v>
      </c>
      <c r="C136" s="9" t="s">
        <v>175</v>
      </c>
      <c r="D136" s="13" t="s">
        <v>217</v>
      </c>
      <c r="E136" s="19">
        <v>1.3</v>
      </c>
      <c r="F136" s="4"/>
      <c r="G136" s="34">
        <v>1.48</v>
      </c>
      <c r="H136" s="40" t="s">
        <v>293</v>
      </c>
      <c r="I136" s="39">
        <f t="shared" si="1"/>
        <v>1.9950400000000001</v>
      </c>
      <c r="J136" s="22" t="s">
        <v>295</v>
      </c>
    </row>
    <row r="137" spans="1:10" ht="23.25" x14ac:dyDescent="0.25">
      <c r="A137" s="8">
        <v>7</v>
      </c>
      <c r="B137" s="8" t="s">
        <v>152</v>
      </c>
      <c r="C137" s="9" t="s">
        <v>237</v>
      </c>
      <c r="D137" s="13" t="s">
        <v>239</v>
      </c>
      <c r="E137" s="19">
        <v>1.53</v>
      </c>
      <c r="F137" s="4"/>
      <c r="G137" s="34">
        <v>1.58</v>
      </c>
      <c r="H137" s="40" t="s">
        <v>293</v>
      </c>
      <c r="I137" s="39">
        <f t="shared" si="1"/>
        <v>2.1298400000000002</v>
      </c>
      <c r="J137" s="22" t="s">
        <v>295</v>
      </c>
    </row>
    <row r="138" spans="1:10" ht="23.25" x14ac:dyDescent="0.25">
      <c r="A138" s="8">
        <v>7</v>
      </c>
      <c r="B138" s="8" t="s">
        <v>152</v>
      </c>
      <c r="C138" s="9" t="s">
        <v>240</v>
      </c>
      <c r="D138" s="13" t="s">
        <v>242</v>
      </c>
      <c r="E138" s="19">
        <v>0.94</v>
      </c>
      <c r="F138" s="4"/>
      <c r="G138" s="34">
        <v>0.84</v>
      </c>
      <c r="H138" s="40" t="s">
        <v>293</v>
      </c>
      <c r="I138" s="39">
        <f t="shared" si="1"/>
        <v>1.13232</v>
      </c>
      <c r="J138" s="22" t="s">
        <v>295</v>
      </c>
    </row>
    <row r="139" spans="1:10" ht="23.25" x14ac:dyDescent="0.25">
      <c r="A139" s="8">
        <v>4</v>
      </c>
      <c r="B139" s="8" t="s">
        <v>49</v>
      </c>
      <c r="C139" s="9" t="s">
        <v>84</v>
      </c>
      <c r="D139" s="13" t="s">
        <v>85</v>
      </c>
      <c r="E139" s="19">
        <v>1.1100000000000001</v>
      </c>
      <c r="F139" s="4"/>
      <c r="G139" s="34">
        <v>0.73</v>
      </c>
      <c r="H139" s="40" t="s">
        <v>293</v>
      </c>
      <c r="I139" s="39">
        <f t="shared" si="1"/>
        <v>0.98404000000000003</v>
      </c>
      <c r="J139" s="22" t="s">
        <v>295</v>
      </c>
    </row>
    <row r="140" spans="1:10" ht="23.25" x14ac:dyDescent="0.25">
      <c r="A140" s="8">
        <v>7</v>
      </c>
      <c r="B140" s="8" t="s">
        <v>152</v>
      </c>
      <c r="C140" s="9" t="s">
        <v>175</v>
      </c>
      <c r="D140" s="13" t="s">
        <v>185</v>
      </c>
      <c r="E140" s="19">
        <v>2.5099999999999998</v>
      </c>
      <c r="F140" s="4"/>
      <c r="G140" s="34">
        <v>2.92</v>
      </c>
      <c r="H140" s="40" t="s">
        <v>293</v>
      </c>
      <c r="I140" s="39">
        <f t="shared" si="1"/>
        <v>3.9361600000000001</v>
      </c>
      <c r="J140" s="22" t="s">
        <v>295</v>
      </c>
    </row>
    <row r="141" spans="1:10" ht="23.25" x14ac:dyDescent="0.25">
      <c r="A141" s="8">
        <v>7</v>
      </c>
      <c r="B141" s="8" t="s">
        <v>152</v>
      </c>
      <c r="C141" s="9" t="s">
        <v>175</v>
      </c>
      <c r="D141" s="13" t="s">
        <v>192</v>
      </c>
      <c r="E141" s="19">
        <v>1.22</v>
      </c>
      <c r="F141" s="4"/>
      <c r="G141" s="34">
        <v>0.88</v>
      </c>
      <c r="H141" s="40" t="s">
        <v>293</v>
      </c>
      <c r="I141" s="39">
        <f t="shared" si="1"/>
        <v>1.1862400000000002</v>
      </c>
      <c r="J141" s="22" t="s">
        <v>295</v>
      </c>
    </row>
    <row r="142" spans="1:10" ht="23.25" x14ac:dyDescent="0.25">
      <c r="A142" s="8">
        <v>4</v>
      </c>
      <c r="B142" s="8" t="s">
        <v>49</v>
      </c>
      <c r="C142" s="9" t="s">
        <v>122</v>
      </c>
      <c r="D142" s="13" t="s">
        <v>123</v>
      </c>
      <c r="E142" s="19">
        <v>1.6</v>
      </c>
      <c r="F142" s="4"/>
      <c r="G142" s="34">
        <v>1.3</v>
      </c>
      <c r="H142" s="40" t="s">
        <v>293</v>
      </c>
      <c r="I142" s="39">
        <f t="shared" si="1"/>
        <v>1.7524000000000002</v>
      </c>
      <c r="J142" s="22" t="s">
        <v>295</v>
      </c>
    </row>
    <row r="143" spans="1:10" ht="23.25" x14ac:dyDescent="0.25">
      <c r="A143" s="8">
        <v>4</v>
      </c>
      <c r="B143" s="8" t="s">
        <v>49</v>
      </c>
      <c r="C143" s="9" t="s">
        <v>100</v>
      </c>
      <c r="D143" s="13" t="s">
        <v>101</v>
      </c>
      <c r="E143" s="19">
        <v>1.26</v>
      </c>
      <c r="F143" s="4"/>
      <c r="G143" s="34">
        <v>0.91</v>
      </c>
      <c r="H143" s="40" t="s">
        <v>293</v>
      </c>
      <c r="I143" s="39">
        <f t="shared" si="1"/>
        <v>1.2266800000000002</v>
      </c>
      <c r="J143" s="22" t="s">
        <v>295</v>
      </c>
    </row>
    <row r="144" spans="1:10" ht="23.25" x14ac:dyDescent="0.25">
      <c r="A144" s="8">
        <v>7</v>
      </c>
      <c r="B144" s="8" t="s">
        <v>152</v>
      </c>
      <c r="C144" s="9" t="s">
        <v>240</v>
      </c>
      <c r="D144" s="13" t="s">
        <v>247</v>
      </c>
      <c r="E144" s="19">
        <v>0.94</v>
      </c>
      <c r="F144" s="4"/>
      <c r="G144" s="34">
        <v>1.1599999999999999</v>
      </c>
      <c r="H144" s="40" t="s">
        <v>293</v>
      </c>
      <c r="I144" s="39">
        <f t="shared" ref="I144:I205" si="2">SUM(G144*1.348)</f>
        <v>1.56368</v>
      </c>
      <c r="J144" s="22" t="s">
        <v>295</v>
      </c>
    </row>
    <row r="145" spans="1:10" ht="23.25" x14ac:dyDescent="0.25">
      <c r="A145" s="8">
        <v>4</v>
      </c>
      <c r="B145" s="8" t="s">
        <v>49</v>
      </c>
      <c r="C145" s="9" t="s">
        <v>88</v>
      </c>
      <c r="D145" s="13" t="s">
        <v>89</v>
      </c>
      <c r="E145" s="19">
        <v>1.1499999999999999</v>
      </c>
      <c r="F145" s="4"/>
      <c r="G145" s="34">
        <v>0.82</v>
      </c>
      <c r="H145" s="40" t="s">
        <v>293</v>
      </c>
      <c r="I145" s="39">
        <f t="shared" si="2"/>
        <v>1.1053599999999999</v>
      </c>
      <c r="J145" s="22" t="s">
        <v>295</v>
      </c>
    </row>
    <row r="146" spans="1:10" ht="23.25" x14ac:dyDescent="0.25">
      <c r="A146" s="8">
        <v>7</v>
      </c>
      <c r="B146" s="8" t="s">
        <v>152</v>
      </c>
      <c r="C146" s="9" t="s">
        <v>175</v>
      </c>
      <c r="D146" s="13" t="s">
        <v>216</v>
      </c>
      <c r="E146" s="19">
        <v>1.27</v>
      </c>
      <c r="F146" s="4"/>
      <c r="G146" s="34">
        <v>1.24</v>
      </c>
      <c r="H146" s="40" t="s">
        <v>293</v>
      </c>
      <c r="I146" s="39">
        <f t="shared" si="2"/>
        <v>1.6715200000000001</v>
      </c>
      <c r="J146" s="22" t="s">
        <v>295</v>
      </c>
    </row>
    <row r="147" spans="1:10" ht="23.25" x14ac:dyDescent="0.25">
      <c r="A147" s="8">
        <v>7</v>
      </c>
      <c r="B147" s="8" t="s">
        <v>152</v>
      </c>
      <c r="C147" s="9" t="s">
        <v>157</v>
      </c>
      <c r="D147" s="13" t="s">
        <v>160</v>
      </c>
      <c r="E147" s="19">
        <v>5.82</v>
      </c>
      <c r="F147" s="4"/>
      <c r="G147" s="34">
        <v>4.6399999999999997</v>
      </c>
      <c r="H147" s="40" t="s">
        <v>293</v>
      </c>
      <c r="I147" s="39">
        <f t="shared" si="2"/>
        <v>6.2547199999999998</v>
      </c>
      <c r="J147" s="22" t="s">
        <v>295</v>
      </c>
    </row>
    <row r="148" spans="1:10" ht="23.25" x14ac:dyDescent="0.25">
      <c r="A148" s="8">
        <v>7</v>
      </c>
      <c r="B148" s="8" t="s">
        <v>152</v>
      </c>
      <c r="C148" s="9" t="s">
        <v>157</v>
      </c>
      <c r="D148" s="13" t="s">
        <v>164</v>
      </c>
      <c r="E148" s="19">
        <v>4.03</v>
      </c>
      <c r="F148" s="4"/>
      <c r="G148" s="34">
        <v>4.1399999999999997</v>
      </c>
      <c r="H148" s="40" t="s">
        <v>293</v>
      </c>
      <c r="I148" s="39">
        <f t="shared" si="2"/>
        <v>5.5807200000000003</v>
      </c>
      <c r="J148" s="22" t="s">
        <v>295</v>
      </c>
    </row>
    <row r="149" spans="1:10" ht="23.25" x14ac:dyDescent="0.25">
      <c r="A149" s="8">
        <v>4</v>
      </c>
      <c r="B149" s="8" t="s">
        <v>49</v>
      </c>
      <c r="C149" s="9" t="s">
        <v>114</v>
      </c>
      <c r="D149" s="13" t="s">
        <v>115</v>
      </c>
      <c r="E149" s="19">
        <v>2.96</v>
      </c>
      <c r="F149" s="4"/>
      <c r="G149" s="34">
        <v>3.12</v>
      </c>
      <c r="H149" s="40" t="s">
        <v>293</v>
      </c>
      <c r="I149" s="39">
        <f t="shared" si="2"/>
        <v>4.2057600000000006</v>
      </c>
      <c r="J149" s="22" t="s">
        <v>295</v>
      </c>
    </row>
    <row r="150" spans="1:10" ht="23.25" x14ac:dyDescent="0.25">
      <c r="A150" s="8">
        <v>4</v>
      </c>
      <c r="B150" s="8" t="s">
        <v>49</v>
      </c>
      <c r="C150" s="9" t="s">
        <v>110</v>
      </c>
      <c r="D150" s="13" t="s">
        <v>111</v>
      </c>
      <c r="E150" s="19">
        <v>2.14</v>
      </c>
      <c r="F150" s="4"/>
      <c r="G150" s="34">
        <v>1.2</v>
      </c>
      <c r="H150" s="40" t="s">
        <v>293</v>
      </c>
      <c r="I150" s="39">
        <f t="shared" si="2"/>
        <v>1.6176000000000001</v>
      </c>
      <c r="J150" s="22" t="s">
        <v>295</v>
      </c>
    </row>
    <row r="151" spans="1:10" ht="23.25" x14ac:dyDescent="0.25">
      <c r="A151" s="8">
        <v>7</v>
      </c>
      <c r="B151" s="8" t="s">
        <v>152</v>
      </c>
      <c r="C151" s="9" t="s">
        <v>175</v>
      </c>
      <c r="D151" s="13" t="s">
        <v>214</v>
      </c>
      <c r="E151" s="19">
        <v>1.3</v>
      </c>
      <c r="F151" s="4"/>
      <c r="G151" s="34">
        <v>1.41</v>
      </c>
      <c r="H151" s="40" t="s">
        <v>293</v>
      </c>
      <c r="I151" s="39">
        <f t="shared" si="2"/>
        <v>1.9006799999999999</v>
      </c>
      <c r="J151" s="22" t="s">
        <v>295</v>
      </c>
    </row>
    <row r="152" spans="1:10" ht="23.25" x14ac:dyDescent="0.25">
      <c r="A152" s="8">
        <v>7</v>
      </c>
      <c r="B152" s="8" t="s">
        <v>152</v>
      </c>
      <c r="C152" s="9" t="s">
        <v>175</v>
      </c>
      <c r="D152" s="13" t="s">
        <v>198</v>
      </c>
      <c r="E152" s="19">
        <v>1.9</v>
      </c>
      <c r="F152" s="4"/>
      <c r="G152" s="34">
        <v>1.86</v>
      </c>
      <c r="H152" s="40" t="s">
        <v>293</v>
      </c>
      <c r="I152" s="39">
        <f t="shared" si="2"/>
        <v>2.5072800000000002</v>
      </c>
      <c r="J152" s="22" t="s">
        <v>295</v>
      </c>
    </row>
    <row r="153" spans="1:10" ht="23.25" x14ac:dyDescent="0.25">
      <c r="A153" s="8">
        <v>4</v>
      </c>
      <c r="B153" s="8" t="s">
        <v>49</v>
      </c>
      <c r="C153" s="9" t="s">
        <v>86</v>
      </c>
      <c r="D153" s="13" t="s">
        <v>87</v>
      </c>
      <c r="E153" s="19">
        <v>0.27</v>
      </c>
      <c r="F153" s="4"/>
      <c r="G153" s="34">
        <v>0.3</v>
      </c>
      <c r="H153" s="40" t="s">
        <v>293</v>
      </c>
      <c r="I153" s="39">
        <f t="shared" si="2"/>
        <v>0.40440000000000004</v>
      </c>
      <c r="J153" s="22" t="s">
        <v>295</v>
      </c>
    </row>
    <row r="154" spans="1:10" ht="23.25" x14ac:dyDescent="0.25">
      <c r="A154" s="8">
        <v>7</v>
      </c>
      <c r="B154" s="8" t="s">
        <v>152</v>
      </c>
      <c r="C154" s="9" t="s">
        <v>157</v>
      </c>
      <c r="D154" s="13" t="s">
        <v>165</v>
      </c>
      <c r="E154" s="19">
        <v>4.01</v>
      </c>
      <c r="F154" s="4"/>
      <c r="G154" s="34">
        <v>3.03</v>
      </c>
      <c r="H154" s="40" t="s">
        <v>293</v>
      </c>
      <c r="I154" s="39">
        <f t="shared" si="2"/>
        <v>4.0844399999999998</v>
      </c>
      <c r="J154" s="22" t="s">
        <v>295</v>
      </c>
    </row>
    <row r="155" spans="1:10" ht="23.25" x14ac:dyDescent="0.25">
      <c r="A155" s="8">
        <v>7</v>
      </c>
      <c r="B155" s="8" t="s">
        <v>152</v>
      </c>
      <c r="C155" s="9" t="s">
        <v>157</v>
      </c>
      <c r="D155" s="13" t="s">
        <v>158</v>
      </c>
      <c r="E155" s="19">
        <v>5.13</v>
      </c>
      <c r="F155" s="4"/>
      <c r="G155" s="34">
        <v>6.83</v>
      </c>
      <c r="H155" s="40" t="s">
        <v>293</v>
      </c>
      <c r="I155" s="39">
        <f t="shared" si="2"/>
        <v>9.2068400000000015</v>
      </c>
      <c r="J155" s="22" t="s">
        <v>295</v>
      </c>
    </row>
    <row r="156" spans="1:10" ht="23.25" x14ac:dyDescent="0.25">
      <c r="A156" s="8">
        <v>7</v>
      </c>
      <c r="B156" s="8" t="s">
        <v>152</v>
      </c>
      <c r="C156" s="9" t="s">
        <v>175</v>
      </c>
      <c r="D156" s="13" t="s">
        <v>215</v>
      </c>
      <c r="E156" s="19">
        <v>1.43</v>
      </c>
      <c r="F156" s="4"/>
      <c r="G156" s="34">
        <v>1.89</v>
      </c>
      <c r="H156" s="40" t="s">
        <v>293</v>
      </c>
      <c r="I156" s="39">
        <f t="shared" si="2"/>
        <v>2.54772</v>
      </c>
      <c r="J156" s="22" t="s">
        <v>295</v>
      </c>
    </row>
    <row r="157" spans="1:10" ht="23.25" x14ac:dyDescent="0.25">
      <c r="A157" s="8">
        <v>4</v>
      </c>
      <c r="B157" s="8" t="s">
        <v>49</v>
      </c>
      <c r="C157" s="9" t="s">
        <v>104</v>
      </c>
      <c r="D157" s="13" t="s">
        <v>105</v>
      </c>
      <c r="E157" s="19">
        <v>1.73</v>
      </c>
      <c r="F157" s="4"/>
      <c r="G157" s="34">
        <v>2.29</v>
      </c>
      <c r="H157" s="40" t="s">
        <v>293</v>
      </c>
      <c r="I157" s="39">
        <f t="shared" si="2"/>
        <v>3.0869200000000001</v>
      </c>
      <c r="J157" s="22" t="s">
        <v>295</v>
      </c>
    </row>
    <row r="158" spans="1:10" ht="23.25" x14ac:dyDescent="0.25">
      <c r="A158" s="8">
        <v>7</v>
      </c>
      <c r="B158" s="8" t="s">
        <v>152</v>
      </c>
      <c r="C158" s="9" t="s">
        <v>175</v>
      </c>
      <c r="D158" s="13" t="s">
        <v>196</v>
      </c>
      <c r="E158" s="19">
        <v>4.1399999999999997</v>
      </c>
      <c r="F158" s="4"/>
      <c r="G158" s="34">
        <v>3.72</v>
      </c>
      <c r="H158" s="40" t="s">
        <v>293</v>
      </c>
      <c r="I158" s="39">
        <f t="shared" si="2"/>
        <v>5.0145600000000004</v>
      </c>
      <c r="J158" s="22" t="s">
        <v>295</v>
      </c>
    </row>
    <row r="159" spans="1:10" ht="23.25" x14ac:dyDescent="0.25">
      <c r="A159" s="8">
        <v>4</v>
      </c>
      <c r="B159" s="8" t="s">
        <v>49</v>
      </c>
      <c r="C159" s="9" t="s">
        <v>70</v>
      </c>
      <c r="D159" s="13" t="s">
        <v>71</v>
      </c>
      <c r="E159" s="19">
        <v>1.87</v>
      </c>
      <c r="F159" s="4"/>
      <c r="G159" s="34">
        <v>1.6</v>
      </c>
      <c r="H159" s="40" t="s">
        <v>293</v>
      </c>
      <c r="I159" s="39">
        <f t="shared" si="2"/>
        <v>2.1568000000000001</v>
      </c>
      <c r="J159" s="22" t="s">
        <v>295</v>
      </c>
    </row>
    <row r="160" spans="1:10" ht="23.25" x14ac:dyDescent="0.25">
      <c r="A160" s="8">
        <v>7</v>
      </c>
      <c r="B160" s="8" t="s">
        <v>152</v>
      </c>
      <c r="C160" s="9" t="s">
        <v>240</v>
      </c>
      <c r="D160" s="13" t="s">
        <v>246</v>
      </c>
      <c r="E160" s="19">
        <v>2.38</v>
      </c>
      <c r="F160" s="4"/>
      <c r="G160" s="34">
        <v>1.1299999999999999</v>
      </c>
      <c r="H160" s="40" t="s">
        <v>293</v>
      </c>
      <c r="I160" s="39">
        <f t="shared" si="2"/>
        <v>1.5232399999999999</v>
      </c>
      <c r="J160" s="22" t="s">
        <v>295</v>
      </c>
    </row>
    <row r="161" spans="1:10" ht="23.25" x14ac:dyDescent="0.25">
      <c r="A161" s="8">
        <v>8</v>
      </c>
      <c r="B161" s="8" t="s">
        <v>258</v>
      </c>
      <c r="C161" s="9" t="s">
        <v>275</v>
      </c>
      <c r="D161" s="13" t="s">
        <v>276</v>
      </c>
      <c r="E161" s="19">
        <v>1.18</v>
      </c>
      <c r="F161" s="4"/>
      <c r="G161" s="34">
        <v>0</v>
      </c>
      <c r="H161" s="40" t="s">
        <v>293</v>
      </c>
      <c r="I161" s="39">
        <f t="shared" si="2"/>
        <v>0</v>
      </c>
      <c r="J161" s="22" t="s">
        <v>295</v>
      </c>
    </row>
    <row r="162" spans="1:10" ht="23.25" x14ac:dyDescent="0.25">
      <c r="A162" s="8">
        <v>7</v>
      </c>
      <c r="B162" s="8" t="s">
        <v>152</v>
      </c>
      <c r="C162" s="9" t="s">
        <v>153</v>
      </c>
      <c r="D162" s="13" t="s">
        <v>155</v>
      </c>
      <c r="E162" s="19">
        <v>0.9</v>
      </c>
      <c r="F162" s="4"/>
      <c r="G162" s="34">
        <v>0.77</v>
      </c>
      <c r="H162" s="40" t="s">
        <v>293</v>
      </c>
      <c r="I162" s="39">
        <f t="shared" si="2"/>
        <v>1.03796</v>
      </c>
      <c r="J162" s="22" t="s">
        <v>295</v>
      </c>
    </row>
    <row r="163" spans="1:10" ht="23.25" x14ac:dyDescent="0.25">
      <c r="A163" s="8">
        <v>4</v>
      </c>
      <c r="B163" s="8" t="s">
        <v>49</v>
      </c>
      <c r="C163" s="9" t="s">
        <v>78</v>
      </c>
      <c r="D163" s="13" t="s">
        <v>79</v>
      </c>
      <c r="E163" s="19">
        <v>1.25</v>
      </c>
      <c r="F163" s="4"/>
      <c r="G163" s="34">
        <v>0.43</v>
      </c>
      <c r="H163" s="40" t="s">
        <v>293</v>
      </c>
      <c r="I163" s="39">
        <f t="shared" si="2"/>
        <v>0.57964000000000004</v>
      </c>
      <c r="J163" s="22" t="s">
        <v>295</v>
      </c>
    </row>
    <row r="164" spans="1:10" ht="23.25" x14ac:dyDescent="0.25">
      <c r="A164" s="8">
        <v>7</v>
      </c>
      <c r="B164" s="8" t="s">
        <v>152</v>
      </c>
      <c r="C164" s="9" t="s">
        <v>240</v>
      </c>
      <c r="D164" s="13" t="s">
        <v>241</v>
      </c>
      <c r="E164" s="19">
        <v>0.83</v>
      </c>
      <c r="F164" s="4"/>
      <c r="G164" s="34">
        <v>0.6</v>
      </c>
      <c r="H164" s="40" t="s">
        <v>293</v>
      </c>
      <c r="I164" s="39">
        <f t="shared" si="2"/>
        <v>0.80880000000000007</v>
      </c>
      <c r="J164" s="22" t="s">
        <v>295</v>
      </c>
    </row>
    <row r="165" spans="1:10" ht="23.25" x14ac:dyDescent="0.25">
      <c r="A165" s="8">
        <v>8</v>
      </c>
      <c r="B165" s="8" t="s">
        <v>258</v>
      </c>
      <c r="C165" s="9" t="s">
        <v>265</v>
      </c>
      <c r="D165" s="13" t="s">
        <v>266</v>
      </c>
      <c r="E165" s="19">
        <v>2.08</v>
      </c>
      <c r="F165" s="4"/>
      <c r="G165" s="34">
        <v>0.89</v>
      </c>
      <c r="H165" s="40" t="s">
        <v>293</v>
      </c>
      <c r="I165" s="39">
        <f t="shared" si="2"/>
        <v>1.1997200000000001</v>
      </c>
      <c r="J165" s="22" t="s">
        <v>295</v>
      </c>
    </row>
    <row r="166" spans="1:10" ht="23.25" x14ac:dyDescent="0.25">
      <c r="A166" s="8">
        <v>7</v>
      </c>
      <c r="B166" s="8" t="s">
        <v>152</v>
      </c>
      <c r="C166" s="9" t="s">
        <v>175</v>
      </c>
      <c r="D166" s="13" t="s">
        <v>213</v>
      </c>
      <c r="E166" s="19">
        <v>1.27</v>
      </c>
      <c r="F166" s="4"/>
      <c r="G166" s="34">
        <v>1.26</v>
      </c>
      <c r="H166" s="40" t="s">
        <v>293</v>
      </c>
      <c r="I166" s="39">
        <f t="shared" si="2"/>
        <v>1.6984800000000002</v>
      </c>
      <c r="J166" s="22" t="s">
        <v>295</v>
      </c>
    </row>
    <row r="167" spans="1:10" ht="23.25" x14ac:dyDescent="0.25">
      <c r="A167" s="8">
        <v>3</v>
      </c>
      <c r="B167" s="8" t="s">
        <v>24</v>
      </c>
      <c r="C167" s="9" t="s">
        <v>37</v>
      </c>
      <c r="D167" s="13" t="s">
        <v>38</v>
      </c>
      <c r="E167" s="19">
        <v>0.62</v>
      </c>
      <c r="F167" s="4"/>
      <c r="G167" s="34">
        <v>0.64</v>
      </c>
      <c r="H167" s="40" t="s">
        <v>293</v>
      </c>
      <c r="I167" s="39">
        <f t="shared" si="2"/>
        <v>0.86272000000000004</v>
      </c>
      <c r="J167" s="22" t="s">
        <v>295</v>
      </c>
    </row>
    <row r="168" spans="1:10" ht="23.25" x14ac:dyDescent="0.25">
      <c r="A168" s="8">
        <v>4</v>
      </c>
      <c r="B168" s="8" t="s">
        <v>49</v>
      </c>
      <c r="C168" s="9" t="s">
        <v>120</v>
      </c>
      <c r="D168" s="8" t="s">
        <v>121</v>
      </c>
      <c r="E168" s="19">
        <v>0.85</v>
      </c>
      <c r="F168" s="4"/>
      <c r="G168" s="34">
        <v>1.33</v>
      </c>
      <c r="H168" s="40" t="s">
        <v>293</v>
      </c>
      <c r="I168" s="39">
        <f t="shared" si="2"/>
        <v>1.7928400000000002</v>
      </c>
      <c r="J168" s="22" t="s">
        <v>295</v>
      </c>
    </row>
    <row r="169" spans="1:10" ht="23.25" x14ac:dyDescent="0.25">
      <c r="A169" s="8">
        <v>4</v>
      </c>
      <c r="B169" s="8" t="s">
        <v>49</v>
      </c>
      <c r="C169" s="9" t="s">
        <v>72</v>
      </c>
      <c r="D169" s="8" t="s">
        <v>73</v>
      </c>
      <c r="E169" s="19">
        <v>1.08</v>
      </c>
      <c r="F169" s="4"/>
      <c r="G169" s="34">
        <v>0.75</v>
      </c>
      <c r="H169" s="40" t="s">
        <v>293</v>
      </c>
      <c r="I169" s="39">
        <f t="shared" si="2"/>
        <v>1.0110000000000001</v>
      </c>
      <c r="J169" s="22" t="s">
        <v>295</v>
      </c>
    </row>
    <row r="170" spans="1:10" ht="23.25" x14ac:dyDescent="0.25">
      <c r="A170" s="8">
        <v>4</v>
      </c>
      <c r="B170" s="8" t="s">
        <v>49</v>
      </c>
      <c r="C170" s="9" t="s">
        <v>60</v>
      </c>
      <c r="D170" s="8" t="s">
        <v>61</v>
      </c>
      <c r="E170" s="19">
        <v>0.62</v>
      </c>
      <c r="F170" s="4"/>
      <c r="G170" s="34">
        <v>1.1599999999999999</v>
      </c>
      <c r="H170" s="40" t="s">
        <v>293</v>
      </c>
      <c r="I170" s="39">
        <f t="shared" si="2"/>
        <v>1.56368</v>
      </c>
      <c r="J170" s="22" t="s">
        <v>295</v>
      </c>
    </row>
    <row r="171" spans="1:10" ht="23.25" x14ac:dyDescent="0.25">
      <c r="A171" s="8">
        <v>2</v>
      </c>
      <c r="B171" s="8" t="s">
        <v>13</v>
      </c>
      <c r="C171" s="9" t="s">
        <v>22</v>
      </c>
      <c r="D171" s="8" t="s">
        <v>23</v>
      </c>
      <c r="E171" s="19">
        <v>1.58</v>
      </c>
      <c r="F171" s="4"/>
      <c r="G171" s="34">
        <v>0.79</v>
      </c>
      <c r="H171" s="40" t="s">
        <v>293</v>
      </c>
      <c r="I171" s="39">
        <f t="shared" si="2"/>
        <v>1.0649200000000001</v>
      </c>
      <c r="J171" s="22" t="s">
        <v>295</v>
      </c>
    </row>
    <row r="172" spans="1:10" ht="23.25" x14ac:dyDescent="0.25">
      <c r="A172" s="8">
        <v>7</v>
      </c>
      <c r="B172" s="8" t="s">
        <v>152</v>
      </c>
      <c r="C172" s="9" t="s">
        <v>222</v>
      </c>
      <c r="D172" s="8" t="s">
        <v>223</v>
      </c>
      <c r="E172" s="19">
        <v>0.28999999999999998</v>
      </c>
      <c r="F172" s="4"/>
      <c r="G172" s="34">
        <v>0.28999999999999998</v>
      </c>
      <c r="H172" s="40" t="s">
        <v>293</v>
      </c>
      <c r="I172" s="39">
        <f t="shared" si="2"/>
        <v>0.39091999999999999</v>
      </c>
      <c r="J172" s="22" t="s">
        <v>295</v>
      </c>
    </row>
    <row r="173" spans="1:10" ht="23.25" x14ac:dyDescent="0.25">
      <c r="A173" s="8">
        <v>4</v>
      </c>
      <c r="B173" s="8" t="s">
        <v>49</v>
      </c>
      <c r="C173" s="9" t="s">
        <v>108</v>
      </c>
      <c r="D173" s="8" t="s">
        <v>109</v>
      </c>
      <c r="E173" s="19">
        <v>2.31</v>
      </c>
      <c r="F173" s="4"/>
      <c r="G173" s="34">
        <v>1.9</v>
      </c>
      <c r="H173" s="40" t="s">
        <v>293</v>
      </c>
      <c r="I173" s="39">
        <f t="shared" si="2"/>
        <v>2.5611999999999999</v>
      </c>
      <c r="J173" s="22" t="s">
        <v>295</v>
      </c>
    </row>
    <row r="174" spans="1:10" ht="23.25" x14ac:dyDescent="0.25">
      <c r="A174" s="8">
        <v>4</v>
      </c>
      <c r="B174" s="8" t="s">
        <v>49</v>
      </c>
      <c r="C174" s="9" t="s">
        <v>106</v>
      </c>
      <c r="D174" s="8" t="s">
        <v>107</v>
      </c>
      <c r="E174" s="19">
        <v>1.82</v>
      </c>
      <c r="F174" s="4"/>
      <c r="G174" s="34">
        <v>1.45</v>
      </c>
      <c r="H174" s="40" t="s">
        <v>293</v>
      </c>
      <c r="I174" s="39">
        <f t="shared" si="2"/>
        <v>1.9546000000000001</v>
      </c>
      <c r="J174" s="22" t="s">
        <v>295</v>
      </c>
    </row>
    <row r="175" spans="1:10" ht="23.25" x14ac:dyDescent="0.25">
      <c r="A175" s="8">
        <v>4</v>
      </c>
      <c r="B175" s="8" t="s">
        <v>49</v>
      </c>
      <c r="C175" s="9" t="s">
        <v>96</v>
      </c>
      <c r="D175" s="8" t="s">
        <v>97</v>
      </c>
      <c r="E175" s="19">
        <v>0.82</v>
      </c>
      <c r="F175" s="4"/>
      <c r="G175" s="34">
        <v>0.4</v>
      </c>
      <c r="H175" s="40" t="s">
        <v>293</v>
      </c>
      <c r="I175" s="39">
        <f t="shared" si="2"/>
        <v>0.53920000000000001</v>
      </c>
      <c r="J175" s="22" t="s">
        <v>295</v>
      </c>
    </row>
    <row r="176" spans="1:10" ht="23.25" x14ac:dyDescent="0.25">
      <c r="A176" s="8">
        <v>4</v>
      </c>
      <c r="B176" s="8" t="s">
        <v>49</v>
      </c>
      <c r="C176" s="9" t="s">
        <v>124</v>
      </c>
      <c r="D176" s="8" t="s">
        <v>125</v>
      </c>
      <c r="E176" s="19">
        <v>1.66</v>
      </c>
      <c r="F176" s="4"/>
      <c r="G176" s="34">
        <v>1.33</v>
      </c>
      <c r="H176" s="40" t="s">
        <v>293</v>
      </c>
      <c r="I176" s="39">
        <f t="shared" si="2"/>
        <v>1.7928400000000002</v>
      </c>
      <c r="J176" s="22" t="s">
        <v>295</v>
      </c>
    </row>
    <row r="177" spans="1:10" ht="23.25" x14ac:dyDescent="0.25">
      <c r="A177" s="8">
        <v>4</v>
      </c>
      <c r="B177" s="8" t="s">
        <v>49</v>
      </c>
      <c r="C177" s="9" t="s">
        <v>92</v>
      </c>
      <c r="D177" s="8" t="s">
        <v>93</v>
      </c>
      <c r="E177" s="19">
        <v>1.23</v>
      </c>
      <c r="F177" s="4"/>
      <c r="G177" s="34">
        <v>1.34</v>
      </c>
      <c r="H177" s="40" t="s">
        <v>293</v>
      </c>
      <c r="I177" s="39">
        <f t="shared" si="2"/>
        <v>1.8063200000000001</v>
      </c>
      <c r="J177" s="22" t="s">
        <v>295</v>
      </c>
    </row>
    <row r="178" spans="1:10" ht="23.25" x14ac:dyDescent="0.25">
      <c r="A178" s="8">
        <v>4</v>
      </c>
      <c r="B178" s="8" t="s">
        <v>49</v>
      </c>
      <c r="C178" s="9" t="s">
        <v>54</v>
      </c>
      <c r="D178" s="8" t="s">
        <v>55</v>
      </c>
      <c r="E178" s="19">
        <v>0.56000000000000005</v>
      </c>
      <c r="F178" s="4"/>
      <c r="G178" s="34">
        <v>0.4</v>
      </c>
      <c r="H178" s="40" t="s">
        <v>293</v>
      </c>
      <c r="I178" s="39">
        <f t="shared" si="2"/>
        <v>0.53920000000000001</v>
      </c>
      <c r="J178" s="22" t="s">
        <v>295</v>
      </c>
    </row>
    <row r="179" spans="1:10" ht="23.25" x14ac:dyDescent="0.25">
      <c r="A179" s="8">
        <v>4</v>
      </c>
      <c r="B179" s="8" t="s">
        <v>49</v>
      </c>
      <c r="C179" s="9" t="s">
        <v>56</v>
      </c>
      <c r="D179" s="8" t="s">
        <v>57</v>
      </c>
      <c r="E179" s="19">
        <v>1.79</v>
      </c>
      <c r="F179" s="4"/>
      <c r="G179" s="34">
        <v>1.78</v>
      </c>
      <c r="H179" s="40" t="s">
        <v>293</v>
      </c>
      <c r="I179" s="39">
        <f t="shared" si="2"/>
        <v>2.3994400000000002</v>
      </c>
      <c r="J179" s="22" t="s">
        <v>295</v>
      </c>
    </row>
    <row r="180" spans="1:10" ht="23.25" x14ac:dyDescent="0.25">
      <c r="A180" s="8">
        <v>4</v>
      </c>
      <c r="B180" s="8" t="s">
        <v>49</v>
      </c>
      <c r="C180" s="9" t="s">
        <v>132</v>
      </c>
      <c r="D180" s="8" t="s">
        <v>133</v>
      </c>
      <c r="E180" s="19">
        <v>1.21</v>
      </c>
      <c r="F180" s="4"/>
      <c r="G180" s="34">
        <v>1.1299999999999999</v>
      </c>
      <c r="H180" s="40" t="s">
        <v>293</v>
      </c>
      <c r="I180" s="39">
        <f t="shared" si="2"/>
        <v>1.5232399999999999</v>
      </c>
      <c r="J180" s="22" t="s">
        <v>295</v>
      </c>
    </row>
    <row r="181" spans="1:10" ht="23.25" x14ac:dyDescent="0.25">
      <c r="A181" s="8">
        <v>4</v>
      </c>
      <c r="B181" s="8" t="s">
        <v>49</v>
      </c>
      <c r="C181" s="9" t="s">
        <v>90</v>
      </c>
      <c r="D181" s="8" t="s">
        <v>91</v>
      </c>
      <c r="E181" s="19">
        <v>0.8</v>
      </c>
      <c r="F181" s="4"/>
      <c r="G181" s="34">
        <v>0.78</v>
      </c>
      <c r="H181" s="40" t="s">
        <v>293</v>
      </c>
      <c r="I181" s="39">
        <f t="shared" si="2"/>
        <v>1.0514400000000002</v>
      </c>
      <c r="J181" s="22" t="s">
        <v>295</v>
      </c>
    </row>
    <row r="182" spans="1:10" ht="23.25" x14ac:dyDescent="0.25">
      <c r="A182" s="8">
        <v>7</v>
      </c>
      <c r="B182" s="8" t="s">
        <v>152</v>
      </c>
      <c r="C182" s="9" t="s">
        <v>175</v>
      </c>
      <c r="D182" s="8" t="s">
        <v>181</v>
      </c>
      <c r="E182" s="19">
        <v>3.15</v>
      </c>
      <c r="F182" s="4"/>
      <c r="G182" s="34">
        <v>3.15</v>
      </c>
      <c r="H182" s="40" t="s">
        <v>293</v>
      </c>
      <c r="I182" s="39">
        <f t="shared" si="2"/>
        <v>4.2462</v>
      </c>
      <c r="J182" s="22" t="s">
        <v>295</v>
      </c>
    </row>
    <row r="183" spans="1:10" ht="23.25" x14ac:dyDescent="0.25">
      <c r="A183" s="8">
        <v>8</v>
      </c>
      <c r="B183" s="8" t="s">
        <v>258</v>
      </c>
      <c r="C183" s="9" t="s">
        <v>263</v>
      </c>
      <c r="D183" s="8" t="s">
        <v>264</v>
      </c>
      <c r="E183" s="19">
        <v>1.44</v>
      </c>
      <c r="F183" s="4"/>
      <c r="G183" s="34">
        <v>1.44</v>
      </c>
      <c r="H183" s="40" t="s">
        <v>293</v>
      </c>
      <c r="I183" s="39">
        <f t="shared" si="2"/>
        <v>1.94112</v>
      </c>
      <c r="J183" s="22" t="s">
        <v>295</v>
      </c>
    </row>
    <row r="184" spans="1:10" ht="23.25" x14ac:dyDescent="0.25">
      <c r="A184" s="8">
        <v>7</v>
      </c>
      <c r="B184" s="8" t="s">
        <v>152</v>
      </c>
      <c r="C184" s="9" t="s">
        <v>153</v>
      </c>
      <c r="D184" s="8" t="s">
        <v>156</v>
      </c>
      <c r="E184" s="19">
        <v>0</v>
      </c>
      <c r="F184" s="4"/>
      <c r="G184" s="34">
        <v>0.52</v>
      </c>
      <c r="H184" s="40" t="s">
        <v>293</v>
      </c>
      <c r="I184" s="39">
        <f t="shared" si="2"/>
        <v>0.70096000000000003</v>
      </c>
      <c r="J184" s="22" t="s">
        <v>295</v>
      </c>
    </row>
    <row r="185" spans="1:10" ht="21" x14ac:dyDescent="0.35">
      <c r="A185" s="42" t="s">
        <v>309</v>
      </c>
      <c r="B185" s="42"/>
      <c r="C185" s="42"/>
      <c r="D185" s="42"/>
      <c r="E185" s="43"/>
      <c r="F185" s="43"/>
      <c r="G185" s="43"/>
      <c r="H185" s="44"/>
      <c r="I185" s="64"/>
      <c r="J185" s="44"/>
    </row>
    <row r="186" spans="1:10" ht="23.25" x14ac:dyDescent="0.25">
      <c r="A186" s="60">
        <v>1</v>
      </c>
      <c r="B186" s="60" t="s">
        <v>5</v>
      </c>
      <c r="C186" s="58" t="s">
        <v>6</v>
      </c>
      <c r="D186" s="59" t="s">
        <v>305</v>
      </c>
      <c r="E186" s="61">
        <v>0</v>
      </c>
      <c r="F186" s="62">
        <v>5794645</v>
      </c>
      <c r="G186" s="65">
        <v>0.95</v>
      </c>
      <c r="H186" s="63" t="s">
        <v>310</v>
      </c>
      <c r="I186" s="39">
        <f t="shared" si="2"/>
        <v>1.2806</v>
      </c>
      <c r="J186" s="22" t="s">
        <v>295</v>
      </c>
    </row>
    <row r="187" spans="1:10" ht="23.25" x14ac:dyDescent="0.25">
      <c r="A187" s="60">
        <v>1</v>
      </c>
      <c r="B187" s="60" t="s">
        <v>5</v>
      </c>
      <c r="C187" s="58" t="s">
        <v>6</v>
      </c>
      <c r="D187" s="59" t="s">
        <v>306</v>
      </c>
      <c r="E187" s="61">
        <v>0</v>
      </c>
      <c r="F187" s="62">
        <v>1244064</v>
      </c>
      <c r="G187" s="65">
        <v>0.63</v>
      </c>
      <c r="H187" s="63" t="s">
        <v>310</v>
      </c>
      <c r="I187" s="39">
        <f t="shared" si="2"/>
        <v>0.84924000000000011</v>
      </c>
      <c r="J187" s="22" t="s">
        <v>295</v>
      </c>
    </row>
    <row r="188" spans="1:10" ht="23.25" x14ac:dyDescent="0.25">
      <c r="A188" s="60">
        <v>1</v>
      </c>
      <c r="B188" s="60" t="s">
        <v>5</v>
      </c>
      <c r="C188" s="58" t="s">
        <v>6</v>
      </c>
      <c r="D188" s="59" t="s">
        <v>307</v>
      </c>
      <c r="E188" s="61">
        <v>0</v>
      </c>
      <c r="F188" s="62">
        <v>365856</v>
      </c>
      <c r="G188" s="65">
        <v>1.41</v>
      </c>
      <c r="H188" s="63" t="s">
        <v>310</v>
      </c>
      <c r="I188" s="39">
        <f t="shared" si="2"/>
        <v>1.9006799999999999</v>
      </c>
      <c r="J188" s="22" t="s">
        <v>295</v>
      </c>
    </row>
    <row r="189" spans="1:10" ht="23.25" x14ac:dyDescent="0.25">
      <c r="A189" s="60">
        <v>1</v>
      </c>
      <c r="B189" s="60" t="s">
        <v>5</v>
      </c>
      <c r="C189" s="58" t="s">
        <v>6</v>
      </c>
      <c r="D189" s="59" t="s">
        <v>308</v>
      </c>
      <c r="E189" s="61">
        <v>0</v>
      </c>
      <c r="F189" s="62">
        <v>341653</v>
      </c>
      <c r="G189" s="65">
        <v>0.94</v>
      </c>
      <c r="H189" s="63" t="s">
        <v>310</v>
      </c>
      <c r="I189" s="39">
        <f t="shared" si="2"/>
        <v>1.26712</v>
      </c>
      <c r="J189" s="22" t="s">
        <v>295</v>
      </c>
    </row>
    <row r="190" spans="1:10" ht="21.75" thickBot="1" x14ac:dyDescent="0.4">
      <c r="A190" s="42" t="s">
        <v>311</v>
      </c>
      <c r="B190" s="42"/>
      <c r="C190" s="42"/>
      <c r="D190" s="42"/>
      <c r="E190" s="42"/>
      <c r="F190" s="42"/>
      <c r="G190" s="42"/>
      <c r="H190" s="43"/>
      <c r="I190" s="71"/>
      <c r="J190" s="43"/>
    </row>
    <row r="191" spans="1:10" ht="23.25" x14ac:dyDescent="0.25">
      <c r="A191" s="57">
        <v>1</v>
      </c>
      <c r="B191" s="60" t="s">
        <v>24</v>
      </c>
      <c r="C191" s="76" t="s">
        <v>313</v>
      </c>
      <c r="D191" s="77" t="s">
        <v>312</v>
      </c>
      <c r="E191" s="75">
        <v>0</v>
      </c>
      <c r="F191" s="73"/>
      <c r="G191" s="90">
        <v>0.37</v>
      </c>
      <c r="H191" s="87" t="s">
        <v>310</v>
      </c>
      <c r="I191" s="85">
        <f t="shared" si="2"/>
        <v>0.49876000000000004</v>
      </c>
      <c r="J191" s="82" t="s">
        <v>295</v>
      </c>
    </row>
    <row r="192" spans="1:10" ht="23.25" x14ac:dyDescent="0.25">
      <c r="A192" s="57">
        <v>1</v>
      </c>
      <c r="B192" s="60" t="s">
        <v>24</v>
      </c>
      <c r="C192" s="76" t="s">
        <v>313</v>
      </c>
      <c r="D192" s="92" t="s">
        <v>314</v>
      </c>
      <c r="E192" s="61">
        <v>0</v>
      </c>
      <c r="F192" s="89"/>
      <c r="G192" s="65">
        <v>0.53</v>
      </c>
      <c r="H192" s="63" t="s">
        <v>310</v>
      </c>
      <c r="I192" s="39">
        <f t="shared" si="2"/>
        <v>0.71444000000000007</v>
      </c>
      <c r="J192" s="22" t="s">
        <v>295</v>
      </c>
    </row>
    <row r="193" spans="1:10" ht="23.25" x14ac:dyDescent="0.25">
      <c r="A193" s="57">
        <v>1</v>
      </c>
      <c r="B193" s="60" t="s">
        <v>24</v>
      </c>
      <c r="C193" s="76" t="s">
        <v>313</v>
      </c>
      <c r="D193" s="92" t="s">
        <v>315</v>
      </c>
      <c r="E193" s="61">
        <v>0</v>
      </c>
      <c r="F193" s="89"/>
      <c r="G193" s="65">
        <v>0.45</v>
      </c>
      <c r="H193" s="63" t="s">
        <v>310</v>
      </c>
      <c r="I193" s="39">
        <f t="shared" si="2"/>
        <v>0.60660000000000003</v>
      </c>
      <c r="J193" s="22" t="s">
        <v>295</v>
      </c>
    </row>
    <row r="194" spans="1:10" ht="23.25" x14ac:dyDescent="0.25">
      <c r="A194" s="66">
        <v>1</v>
      </c>
      <c r="B194" s="60" t="s">
        <v>24</v>
      </c>
      <c r="C194" s="74" t="s">
        <v>313</v>
      </c>
      <c r="D194" s="84" t="s">
        <v>316</v>
      </c>
      <c r="E194" s="61">
        <v>0</v>
      </c>
      <c r="F194" s="89"/>
      <c r="G194" s="65">
        <v>0.55000000000000004</v>
      </c>
      <c r="H194" s="63" t="s">
        <v>310</v>
      </c>
      <c r="I194" s="39">
        <f t="shared" si="2"/>
        <v>0.74140000000000006</v>
      </c>
      <c r="J194" s="22" t="s">
        <v>295</v>
      </c>
    </row>
    <row r="195" spans="1:10" ht="23.25" x14ac:dyDescent="0.25">
      <c r="A195" s="57">
        <v>1</v>
      </c>
      <c r="B195" s="60" t="s">
        <v>24</v>
      </c>
      <c r="C195" s="76" t="s">
        <v>313</v>
      </c>
      <c r="D195" s="92" t="s">
        <v>317</v>
      </c>
      <c r="E195" s="61">
        <v>0</v>
      </c>
      <c r="F195" s="89"/>
      <c r="G195" s="65">
        <v>0.41</v>
      </c>
      <c r="H195" s="63" t="s">
        <v>310</v>
      </c>
      <c r="I195" s="39">
        <f t="shared" si="2"/>
        <v>0.55267999999999995</v>
      </c>
      <c r="J195" s="22" t="s">
        <v>295</v>
      </c>
    </row>
    <row r="196" spans="1:10" ht="23.25" x14ac:dyDescent="0.25">
      <c r="A196" s="57">
        <v>1</v>
      </c>
      <c r="B196" s="60" t="s">
        <v>24</v>
      </c>
      <c r="C196" s="76" t="s">
        <v>313</v>
      </c>
      <c r="D196" s="92" t="s">
        <v>318</v>
      </c>
      <c r="E196" s="61">
        <v>0</v>
      </c>
      <c r="F196" s="89"/>
      <c r="G196" s="65">
        <v>0.48</v>
      </c>
      <c r="H196" s="63" t="s">
        <v>310</v>
      </c>
      <c r="I196" s="39">
        <f t="shared" si="2"/>
        <v>0.64704000000000006</v>
      </c>
      <c r="J196" s="22" t="s">
        <v>295</v>
      </c>
    </row>
    <row r="197" spans="1:10" ht="23.25" x14ac:dyDescent="0.25">
      <c r="A197" s="57">
        <v>1</v>
      </c>
      <c r="B197" s="60" t="s">
        <v>24</v>
      </c>
      <c r="C197" s="76" t="s">
        <v>313</v>
      </c>
      <c r="D197" s="92" t="s">
        <v>319</v>
      </c>
      <c r="E197" s="61">
        <v>0</v>
      </c>
      <c r="F197" s="89"/>
      <c r="G197" s="65">
        <v>0.56999999999999995</v>
      </c>
      <c r="H197" s="63" t="s">
        <v>310</v>
      </c>
      <c r="I197" s="39">
        <f t="shared" si="2"/>
        <v>0.76835999999999993</v>
      </c>
      <c r="J197" s="22" t="s">
        <v>295</v>
      </c>
    </row>
    <row r="198" spans="1:10" ht="23.25" x14ac:dyDescent="0.25">
      <c r="A198" s="57">
        <v>1</v>
      </c>
      <c r="B198" s="60" t="s">
        <v>24</v>
      </c>
      <c r="C198" s="76" t="s">
        <v>313</v>
      </c>
      <c r="D198" s="92" t="s">
        <v>320</v>
      </c>
      <c r="E198" s="61">
        <v>0</v>
      </c>
      <c r="F198" s="89"/>
      <c r="G198" s="65">
        <v>0.48</v>
      </c>
      <c r="H198" s="63" t="s">
        <v>310</v>
      </c>
      <c r="I198" s="39">
        <f t="shared" si="2"/>
        <v>0.64704000000000006</v>
      </c>
      <c r="J198" s="22" t="s">
        <v>295</v>
      </c>
    </row>
    <row r="199" spans="1:10" ht="24" thickBot="1" x14ac:dyDescent="0.3">
      <c r="A199" s="57">
        <v>1</v>
      </c>
      <c r="B199" s="60" t="s">
        <v>24</v>
      </c>
      <c r="C199" s="76" t="s">
        <v>313</v>
      </c>
      <c r="D199" s="81" t="s">
        <v>321</v>
      </c>
      <c r="E199" s="79">
        <v>0</v>
      </c>
      <c r="F199" s="91"/>
      <c r="G199" s="88">
        <v>0.44</v>
      </c>
      <c r="H199" s="86" t="s">
        <v>310</v>
      </c>
      <c r="I199" s="83">
        <f t="shared" si="2"/>
        <v>0.59312000000000009</v>
      </c>
      <c r="J199" s="80" t="s">
        <v>295</v>
      </c>
    </row>
    <row r="200" spans="1:10" ht="23.25" x14ac:dyDescent="0.25">
      <c r="A200" s="57">
        <v>1</v>
      </c>
      <c r="B200" s="8" t="s">
        <v>152</v>
      </c>
      <c r="C200" s="56" t="s">
        <v>153</v>
      </c>
      <c r="D200" s="70" t="s">
        <v>322</v>
      </c>
      <c r="E200" s="61">
        <v>0</v>
      </c>
      <c r="F200" s="67"/>
      <c r="G200" s="69">
        <v>0.05</v>
      </c>
      <c r="H200" s="68" t="s">
        <v>310</v>
      </c>
      <c r="I200" s="72">
        <f t="shared" si="2"/>
        <v>6.7400000000000002E-2</v>
      </c>
      <c r="J200" s="78" t="s">
        <v>295</v>
      </c>
    </row>
    <row r="201" spans="1:10" ht="23.25" x14ac:dyDescent="0.25">
      <c r="A201" s="57">
        <v>1</v>
      </c>
      <c r="B201" s="8" t="s">
        <v>152</v>
      </c>
      <c r="C201" s="56" t="s">
        <v>153</v>
      </c>
      <c r="D201" s="55" t="s">
        <v>323</v>
      </c>
      <c r="E201" s="61">
        <v>0</v>
      </c>
      <c r="F201" s="67"/>
      <c r="G201" s="65">
        <v>0.5</v>
      </c>
      <c r="H201" s="63" t="s">
        <v>310</v>
      </c>
      <c r="I201" s="39">
        <f t="shared" si="2"/>
        <v>0.67400000000000004</v>
      </c>
      <c r="J201" s="22" t="s">
        <v>295</v>
      </c>
    </row>
    <row r="202" spans="1:10" ht="23.25" x14ac:dyDescent="0.25">
      <c r="A202" s="57">
        <v>1</v>
      </c>
      <c r="B202" s="8" t="s">
        <v>152</v>
      </c>
      <c r="C202" s="56" t="s">
        <v>240</v>
      </c>
      <c r="D202" s="55" t="s">
        <v>324</v>
      </c>
      <c r="E202" s="61">
        <v>0</v>
      </c>
      <c r="F202" s="67"/>
      <c r="G202" s="65">
        <v>0.74</v>
      </c>
      <c r="H202" s="63" t="s">
        <v>310</v>
      </c>
      <c r="I202" s="39">
        <f t="shared" si="2"/>
        <v>0.99752000000000007</v>
      </c>
      <c r="J202" s="22" t="s">
        <v>295</v>
      </c>
    </row>
    <row r="203" spans="1:10" ht="23.25" x14ac:dyDescent="0.25">
      <c r="A203" s="57">
        <v>1</v>
      </c>
      <c r="B203" s="8" t="s">
        <v>152</v>
      </c>
      <c r="C203" s="56" t="s">
        <v>240</v>
      </c>
      <c r="D203" s="55" t="s">
        <v>325</v>
      </c>
      <c r="E203" s="61">
        <v>0</v>
      </c>
      <c r="F203" s="67"/>
      <c r="G203" s="65">
        <v>0.73</v>
      </c>
      <c r="H203" s="63" t="s">
        <v>310</v>
      </c>
      <c r="I203" s="39">
        <f t="shared" si="2"/>
        <v>0.98404000000000003</v>
      </c>
      <c r="J203" s="22" t="s">
        <v>295</v>
      </c>
    </row>
    <row r="204" spans="1:10" ht="23.25" x14ac:dyDescent="0.25">
      <c r="A204" s="57">
        <v>1</v>
      </c>
      <c r="B204" s="8" t="s">
        <v>152</v>
      </c>
      <c r="C204" s="56" t="s">
        <v>240</v>
      </c>
      <c r="D204" s="55" t="s">
        <v>326</v>
      </c>
      <c r="E204" s="61">
        <v>0</v>
      </c>
      <c r="F204" s="67"/>
      <c r="G204" s="65">
        <v>0.63</v>
      </c>
      <c r="H204" s="63" t="s">
        <v>310</v>
      </c>
      <c r="I204" s="39">
        <f t="shared" si="2"/>
        <v>0.84924000000000011</v>
      </c>
      <c r="J204" s="22" t="s">
        <v>295</v>
      </c>
    </row>
    <row r="205" spans="1:10" ht="23.25" x14ac:dyDescent="0.25">
      <c r="A205" s="57">
        <v>1</v>
      </c>
      <c r="B205" s="8" t="s">
        <v>152</v>
      </c>
      <c r="C205" s="56" t="s">
        <v>240</v>
      </c>
      <c r="D205" s="55" t="s">
        <v>327</v>
      </c>
      <c r="E205" s="61">
        <v>0</v>
      </c>
      <c r="F205" s="67"/>
      <c r="G205" s="65">
        <v>0.64</v>
      </c>
      <c r="H205" s="63" t="s">
        <v>310</v>
      </c>
      <c r="I205" s="39">
        <f t="shared" si="2"/>
        <v>0.86272000000000004</v>
      </c>
      <c r="J205" s="22" t="s">
        <v>295</v>
      </c>
    </row>
    <row r="207" spans="1:10" x14ac:dyDescent="0.25">
      <c r="G207" s="93" t="s">
        <v>328</v>
      </c>
      <c r="H207" s="93" t="s">
        <v>329</v>
      </c>
      <c r="I207" s="93" t="s">
        <v>330</v>
      </c>
    </row>
    <row r="208" spans="1:10" x14ac:dyDescent="0.25">
      <c r="G208" s="93">
        <v>55011</v>
      </c>
      <c r="H208" s="93" t="s">
        <v>325</v>
      </c>
      <c r="I208" s="93">
        <v>496</v>
      </c>
    </row>
    <row r="209" spans="7:9" x14ac:dyDescent="0.25">
      <c r="G209" s="93">
        <v>51015</v>
      </c>
      <c r="H209" s="93" t="s">
        <v>322</v>
      </c>
      <c r="I209" s="93">
        <v>2708</v>
      </c>
    </row>
    <row r="210" spans="7:9" x14ac:dyDescent="0.25">
      <c r="G210" s="93">
        <v>55117</v>
      </c>
      <c r="H210" s="93" t="s">
        <v>326</v>
      </c>
      <c r="I210" s="93">
        <v>553</v>
      </c>
    </row>
    <row r="211" spans="7:9" x14ac:dyDescent="0.25">
      <c r="G211" s="93">
        <v>55010</v>
      </c>
      <c r="H211" s="93" t="s">
        <v>327</v>
      </c>
      <c r="I211" s="93">
        <v>3630</v>
      </c>
    </row>
    <row r="212" spans="7:9" x14ac:dyDescent="0.25">
      <c r="G212" s="93">
        <v>53771</v>
      </c>
      <c r="H212" s="93" t="s">
        <v>323</v>
      </c>
      <c r="I212" s="93">
        <v>718159</v>
      </c>
    </row>
    <row r="213" spans="7:9" x14ac:dyDescent="0.25">
      <c r="G213" s="93">
        <v>55012</v>
      </c>
      <c r="H213" s="93" t="s">
        <v>324</v>
      </c>
      <c r="I213" s="93">
        <v>126</v>
      </c>
    </row>
  </sheetData>
  <autoFilter ref="A13:J205"/>
  <pageMargins left="0.7" right="0.7" top="0.75" bottom="0.75" header="0.3" footer="0.3"/>
  <pageSetup scale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L40"/>
  <sheetViews>
    <sheetView topLeftCell="D13" workbookViewId="0">
      <selection activeCell="L28" sqref="L28:L40"/>
    </sheetView>
  </sheetViews>
  <sheetFormatPr defaultRowHeight="15" x14ac:dyDescent="0.25"/>
  <cols>
    <col min="5" max="5" width="35" bestFit="1" customWidth="1"/>
    <col min="6" max="6" width="8.5703125" bestFit="1" customWidth="1"/>
    <col min="7" max="7" width="20.42578125" customWidth="1"/>
    <col min="8" max="8" width="17.28515625" customWidth="1"/>
    <col min="12" max="12" width="15.140625" customWidth="1"/>
  </cols>
  <sheetData>
    <row r="3" spans="5:12" ht="90.75" x14ac:dyDescent="0.25">
      <c r="E3" s="20" t="s">
        <v>3</v>
      </c>
      <c r="F3" s="21" t="s">
        <v>4</v>
      </c>
      <c r="G3" s="4"/>
      <c r="H3" s="5" t="s">
        <v>286</v>
      </c>
      <c r="I3" s="5" t="s">
        <v>288</v>
      </c>
      <c r="J3" s="5" t="s">
        <v>289</v>
      </c>
      <c r="K3" s="6" t="s">
        <v>287</v>
      </c>
    </row>
    <row r="4" spans="5:12" x14ac:dyDescent="0.25">
      <c r="E4" s="10" t="s">
        <v>11</v>
      </c>
      <c r="F4" s="19">
        <v>1.21</v>
      </c>
      <c r="G4" s="4"/>
      <c r="H4" s="1">
        <v>0.94</v>
      </c>
      <c r="I4" s="16">
        <f t="shared" ref="I4:I40" si="0">F4-H4</f>
        <v>0.27</v>
      </c>
      <c r="J4" s="7">
        <f t="shared" ref="J4:J40" si="1">I4/F4</f>
        <v>0.22314049586776863</v>
      </c>
      <c r="K4" s="2">
        <v>2462863</v>
      </c>
      <c r="L4" s="11">
        <f>SUM(I4*K4)</f>
        <v>664973.01</v>
      </c>
    </row>
    <row r="5" spans="5:12" x14ac:dyDescent="0.25">
      <c r="E5" s="10" t="s">
        <v>26</v>
      </c>
      <c r="F5" s="19">
        <v>0.5</v>
      </c>
      <c r="G5" s="4"/>
      <c r="H5" s="1">
        <v>0.31</v>
      </c>
      <c r="I5" s="16">
        <f t="shared" si="0"/>
        <v>0.19</v>
      </c>
      <c r="J5" s="7">
        <f t="shared" si="1"/>
        <v>0.38</v>
      </c>
      <c r="K5" s="2">
        <v>3440333</v>
      </c>
      <c r="L5" s="11">
        <f t="shared" ref="L5:L40" si="2">SUM(I5*K5)</f>
        <v>653663.27</v>
      </c>
    </row>
    <row r="6" spans="5:12" x14ac:dyDescent="0.25">
      <c r="E6" s="10" t="s">
        <v>139</v>
      </c>
      <c r="F6" s="19">
        <v>12.98</v>
      </c>
      <c r="G6" s="4"/>
      <c r="H6" s="16">
        <v>2.33</v>
      </c>
      <c r="I6" s="16">
        <f t="shared" si="0"/>
        <v>10.65</v>
      </c>
      <c r="J6" s="17">
        <f t="shared" si="1"/>
        <v>0.82049306625577811</v>
      </c>
      <c r="K6" s="18">
        <v>23262</v>
      </c>
      <c r="L6" s="11">
        <f t="shared" si="2"/>
        <v>247740.30000000002</v>
      </c>
    </row>
    <row r="7" spans="5:12" x14ac:dyDescent="0.25">
      <c r="E7" s="10" t="s">
        <v>113</v>
      </c>
      <c r="F7" s="19">
        <v>2.1800000000000002</v>
      </c>
      <c r="G7" s="4"/>
      <c r="H7" s="1">
        <v>0.48</v>
      </c>
      <c r="I7" s="16">
        <f t="shared" si="0"/>
        <v>1.7000000000000002</v>
      </c>
      <c r="J7" s="7">
        <f t="shared" si="1"/>
        <v>0.77981651376146788</v>
      </c>
      <c r="K7" s="2">
        <v>144041</v>
      </c>
      <c r="L7" s="11">
        <f t="shared" si="2"/>
        <v>244869.7</v>
      </c>
    </row>
    <row r="8" spans="5:12" x14ac:dyDescent="0.25">
      <c r="E8" s="8" t="s">
        <v>193</v>
      </c>
      <c r="F8" s="3">
        <v>1.21</v>
      </c>
      <c r="G8" s="4"/>
      <c r="H8" s="1">
        <v>1.41</v>
      </c>
      <c r="I8" s="16">
        <f t="shared" si="0"/>
        <v>-0.19999999999999996</v>
      </c>
      <c r="J8" s="7">
        <f t="shared" si="1"/>
        <v>-0.16528925619834708</v>
      </c>
      <c r="K8" s="2">
        <v>1217113</v>
      </c>
      <c r="L8" s="11">
        <f t="shared" si="2"/>
        <v>-243422.59999999995</v>
      </c>
    </row>
    <row r="9" spans="5:12" x14ac:dyDescent="0.25">
      <c r="E9" s="10" t="s">
        <v>67</v>
      </c>
      <c r="F9" s="19">
        <v>2.13</v>
      </c>
      <c r="G9" s="4"/>
      <c r="H9" s="1">
        <v>0.47</v>
      </c>
      <c r="I9" s="16">
        <f t="shared" si="0"/>
        <v>1.66</v>
      </c>
      <c r="J9" s="7">
        <f t="shared" si="1"/>
        <v>0.77934272300469487</v>
      </c>
      <c r="K9" s="2">
        <v>111744</v>
      </c>
      <c r="L9" s="11">
        <f t="shared" si="2"/>
        <v>185495.03999999998</v>
      </c>
    </row>
    <row r="10" spans="5:12" x14ac:dyDescent="0.25">
      <c r="E10" s="10" t="s">
        <v>284</v>
      </c>
      <c r="F10" s="19">
        <v>5.09</v>
      </c>
      <c r="G10" s="4"/>
      <c r="H10" s="1">
        <v>0</v>
      </c>
      <c r="I10" s="16">
        <f t="shared" si="0"/>
        <v>5.09</v>
      </c>
      <c r="J10" s="7">
        <f t="shared" si="1"/>
        <v>1</v>
      </c>
      <c r="K10" s="2">
        <v>32526</v>
      </c>
      <c r="L10" s="11">
        <f t="shared" si="2"/>
        <v>165557.34</v>
      </c>
    </row>
    <row r="11" spans="5:12" x14ac:dyDescent="0.25">
      <c r="E11" s="8" t="s">
        <v>183</v>
      </c>
      <c r="F11" s="3">
        <v>0.9</v>
      </c>
      <c r="G11" s="4"/>
      <c r="H11" s="1">
        <v>1.08</v>
      </c>
      <c r="I11" s="16">
        <f t="shared" si="0"/>
        <v>-0.18000000000000005</v>
      </c>
      <c r="J11" s="7">
        <f t="shared" si="1"/>
        <v>-0.20000000000000004</v>
      </c>
      <c r="K11" s="2">
        <v>784395</v>
      </c>
      <c r="L11" s="11">
        <f t="shared" si="2"/>
        <v>-141191.10000000003</v>
      </c>
    </row>
    <row r="12" spans="5:12" x14ac:dyDescent="0.25">
      <c r="E12" s="8" t="s">
        <v>12</v>
      </c>
      <c r="F12" s="3">
        <v>1.07</v>
      </c>
      <c r="G12" s="4"/>
      <c r="H12" s="1">
        <v>0.85</v>
      </c>
      <c r="I12" s="16">
        <f t="shared" si="0"/>
        <v>0.22000000000000008</v>
      </c>
      <c r="J12" s="7">
        <f t="shared" si="1"/>
        <v>0.2056074766355141</v>
      </c>
      <c r="K12" s="2">
        <v>383167</v>
      </c>
      <c r="L12" s="11">
        <f t="shared" si="2"/>
        <v>84296.740000000034</v>
      </c>
    </row>
    <row r="13" spans="5:12" x14ac:dyDescent="0.25">
      <c r="E13" s="13" t="s">
        <v>188</v>
      </c>
      <c r="F13" s="3">
        <v>0.89</v>
      </c>
      <c r="G13" s="4"/>
      <c r="H13" s="1">
        <v>1.04</v>
      </c>
      <c r="I13" s="16">
        <f t="shared" si="0"/>
        <v>-0.15000000000000002</v>
      </c>
      <c r="J13" s="7">
        <f t="shared" si="1"/>
        <v>-0.16853932584269665</v>
      </c>
      <c r="K13" s="2">
        <v>485008</v>
      </c>
      <c r="L13" s="11">
        <f t="shared" si="2"/>
        <v>-72751.200000000012</v>
      </c>
    </row>
    <row r="14" spans="5:12" x14ac:dyDescent="0.25">
      <c r="E14" s="13" t="s">
        <v>177</v>
      </c>
      <c r="F14" s="3">
        <v>0.71</v>
      </c>
      <c r="G14" s="4"/>
      <c r="H14" s="16">
        <v>0.61</v>
      </c>
      <c r="I14" s="16">
        <f t="shared" si="0"/>
        <v>9.9999999999999978E-2</v>
      </c>
      <c r="J14" s="17">
        <f t="shared" si="1"/>
        <v>0.14084507042253519</v>
      </c>
      <c r="K14" s="18">
        <v>597828</v>
      </c>
      <c r="L14" s="11">
        <f t="shared" si="2"/>
        <v>59782.799999999988</v>
      </c>
    </row>
    <row r="15" spans="5:12" x14ac:dyDescent="0.25">
      <c r="E15" s="13" t="s">
        <v>30</v>
      </c>
      <c r="F15" s="3">
        <v>0.49</v>
      </c>
      <c r="G15" s="4"/>
      <c r="H15" s="16">
        <v>0.28999999999999998</v>
      </c>
      <c r="I15" s="16">
        <f t="shared" si="0"/>
        <v>0.2</v>
      </c>
      <c r="J15" s="17">
        <f t="shared" si="1"/>
        <v>0.40816326530612246</v>
      </c>
      <c r="K15" s="18">
        <v>285062</v>
      </c>
      <c r="L15" s="11">
        <f t="shared" si="2"/>
        <v>57012.4</v>
      </c>
    </row>
    <row r="16" spans="5:12" x14ac:dyDescent="0.25">
      <c r="E16" s="13" t="s">
        <v>221</v>
      </c>
      <c r="F16" s="3">
        <v>1.36</v>
      </c>
      <c r="G16" s="4"/>
      <c r="H16" s="16">
        <v>1.57</v>
      </c>
      <c r="I16" s="16">
        <f t="shared" si="0"/>
        <v>-0.20999999999999996</v>
      </c>
      <c r="J16" s="17">
        <f t="shared" si="1"/>
        <v>-0.1544117647058823</v>
      </c>
      <c r="K16" s="18">
        <v>219962</v>
      </c>
      <c r="L16" s="11">
        <f t="shared" si="2"/>
        <v>-46192.01999999999</v>
      </c>
    </row>
    <row r="17" spans="5:12" x14ac:dyDescent="0.25">
      <c r="E17" s="13" t="s">
        <v>207</v>
      </c>
      <c r="F17" s="3">
        <v>1.04</v>
      </c>
      <c r="G17" s="4"/>
      <c r="H17" s="16">
        <v>1.21</v>
      </c>
      <c r="I17" s="16">
        <f t="shared" si="0"/>
        <v>-0.16999999999999993</v>
      </c>
      <c r="J17" s="17">
        <f t="shared" si="1"/>
        <v>-0.16346153846153838</v>
      </c>
      <c r="K17" s="18">
        <v>260127</v>
      </c>
      <c r="L17" s="11">
        <f t="shared" si="2"/>
        <v>-44221.589999999982</v>
      </c>
    </row>
    <row r="18" spans="5:12" x14ac:dyDescent="0.25">
      <c r="E18" s="13" t="s">
        <v>162</v>
      </c>
      <c r="F18" s="3">
        <v>1.94</v>
      </c>
      <c r="G18" s="4"/>
      <c r="H18" s="16">
        <v>2.08</v>
      </c>
      <c r="I18" s="16">
        <f t="shared" si="0"/>
        <v>-0.14000000000000012</v>
      </c>
      <c r="J18" s="17">
        <f t="shared" si="1"/>
        <v>-7.216494845360831E-2</v>
      </c>
      <c r="K18" s="18">
        <v>309232</v>
      </c>
      <c r="L18" s="11">
        <f t="shared" si="2"/>
        <v>-43292.48000000004</v>
      </c>
    </row>
    <row r="19" spans="5:12" x14ac:dyDescent="0.25">
      <c r="E19" s="13" t="s">
        <v>233</v>
      </c>
      <c r="F19" s="3">
        <v>0.53</v>
      </c>
      <c r="G19" s="4"/>
      <c r="H19" s="16">
        <v>0.7</v>
      </c>
      <c r="I19" s="16">
        <f t="shared" si="0"/>
        <v>-0.16999999999999993</v>
      </c>
      <c r="J19" s="17">
        <f t="shared" si="1"/>
        <v>-0.32075471698113195</v>
      </c>
      <c r="K19" s="18">
        <v>252252</v>
      </c>
      <c r="L19" s="11">
        <f t="shared" si="2"/>
        <v>-42882.839999999982</v>
      </c>
    </row>
    <row r="20" spans="5:12" x14ac:dyDescent="0.25">
      <c r="E20" s="13" t="s">
        <v>190</v>
      </c>
      <c r="F20" s="3">
        <v>0.82</v>
      </c>
      <c r="G20" s="4"/>
      <c r="H20" s="16">
        <v>1.2</v>
      </c>
      <c r="I20" s="16">
        <f t="shared" si="0"/>
        <v>-0.38</v>
      </c>
      <c r="J20" s="17">
        <f t="shared" si="1"/>
        <v>-0.46341463414634149</v>
      </c>
      <c r="K20" s="18">
        <v>106662</v>
      </c>
      <c r="L20" s="11">
        <f t="shared" si="2"/>
        <v>-40531.56</v>
      </c>
    </row>
    <row r="21" spans="5:12" x14ac:dyDescent="0.25">
      <c r="E21" s="13" t="s">
        <v>219</v>
      </c>
      <c r="F21" s="3">
        <v>0.75</v>
      </c>
      <c r="G21" s="4"/>
      <c r="H21" s="16">
        <v>1.07</v>
      </c>
      <c r="I21" s="16">
        <f t="shared" si="0"/>
        <v>-0.32000000000000006</v>
      </c>
      <c r="J21" s="17">
        <f t="shared" si="1"/>
        <v>-0.42666666666666675</v>
      </c>
      <c r="K21" s="18">
        <v>102274</v>
      </c>
      <c r="L21" s="11">
        <f t="shared" si="2"/>
        <v>-32727.680000000008</v>
      </c>
    </row>
    <row r="22" spans="5:12" x14ac:dyDescent="0.25">
      <c r="E22" s="13" t="s">
        <v>257</v>
      </c>
      <c r="F22" s="3">
        <v>0.25</v>
      </c>
      <c r="G22" s="4"/>
      <c r="H22" s="16">
        <v>0.22</v>
      </c>
      <c r="I22" s="16">
        <f t="shared" si="0"/>
        <v>0.03</v>
      </c>
      <c r="J22" s="17">
        <f t="shared" si="1"/>
        <v>0.12</v>
      </c>
      <c r="K22" s="18">
        <v>1071873</v>
      </c>
      <c r="L22" s="11">
        <f t="shared" si="2"/>
        <v>32156.19</v>
      </c>
    </row>
    <row r="23" spans="5:12" x14ac:dyDescent="0.25">
      <c r="E23" s="13" t="s">
        <v>172</v>
      </c>
      <c r="F23" s="3">
        <v>2.15</v>
      </c>
      <c r="G23" s="4"/>
      <c r="H23" s="16">
        <v>2.36</v>
      </c>
      <c r="I23" s="16">
        <f t="shared" si="0"/>
        <v>-0.20999999999999996</v>
      </c>
      <c r="J23" s="17">
        <f t="shared" si="1"/>
        <v>-9.7674418604651148E-2</v>
      </c>
      <c r="K23" s="18">
        <v>144839</v>
      </c>
      <c r="L23" s="11">
        <f t="shared" si="2"/>
        <v>-30416.189999999995</v>
      </c>
    </row>
    <row r="24" spans="5:12" x14ac:dyDescent="0.25">
      <c r="E24" s="13" t="s">
        <v>186</v>
      </c>
      <c r="F24" s="3">
        <v>0.95</v>
      </c>
      <c r="G24" s="4"/>
      <c r="H24" s="16">
        <v>1.1299999999999999</v>
      </c>
      <c r="I24" s="16">
        <f t="shared" si="0"/>
        <v>-0.17999999999999994</v>
      </c>
      <c r="J24" s="17">
        <f t="shared" si="1"/>
        <v>-0.18947368421052627</v>
      </c>
      <c r="K24" s="18">
        <v>151848</v>
      </c>
      <c r="L24" s="11">
        <f t="shared" si="2"/>
        <v>-27332.639999999992</v>
      </c>
    </row>
    <row r="25" spans="5:12" x14ac:dyDescent="0.25">
      <c r="E25" s="13" t="s">
        <v>220</v>
      </c>
      <c r="F25" s="3">
        <v>0.79</v>
      </c>
      <c r="G25" s="4"/>
      <c r="H25" s="16">
        <v>1.0900000000000001</v>
      </c>
      <c r="I25" s="16">
        <f t="shared" si="0"/>
        <v>-0.30000000000000004</v>
      </c>
      <c r="J25" s="17">
        <f t="shared" si="1"/>
        <v>-0.379746835443038</v>
      </c>
      <c r="K25" s="18">
        <v>87245</v>
      </c>
      <c r="L25" s="11">
        <f t="shared" si="2"/>
        <v>-26173.500000000004</v>
      </c>
    </row>
    <row r="26" spans="5:12" x14ac:dyDescent="0.25">
      <c r="E26" s="13" t="s">
        <v>142</v>
      </c>
      <c r="F26" s="15">
        <v>0.67</v>
      </c>
      <c r="G26" s="4"/>
      <c r="H26" s="16">
        <v>0.5</v>
      </c>
      <c r="I26" s="16">
        <f t="shared" si="0"/>
        <v>0.17000000000000004</v>
      </c>
      <c r="J26" s="17">
        <f t="shared" si="1"/>
        <v>0.25373134328358216</v>
      </c>
      <c r="K26" s="18">
        <v>147657</v>
      </c>
      <c r="L26" s="11">
        <f t="shared" si="2"/>
        <v>25101.690000000006</v>
      </c>
    </row>
    <row r="27" spans="5:12" x14ac:dyDescent="0.25">
      <c r="E27" s="10" t="s">
        <v>135</v>
      </c>
      <c r="F27" s="19">
        <v>4.18</v>
      </c>
      <c r="G27" s="4"/>
      <c r="H27" s="16">
        <v>0.8</v>
      </c>
      <c r="I27" s="16">
        <f t="shared" si="0"/>
        <v>3.38</v>
      </c>
      <c r="J27" s="17">
        <f t="shared" si="1"/>
        <v>0.80861244019138756</v>
      </c>
      <c r="K27" s="18">
        <v>6747</v>
      </c>
      <c r="L27" s="11">
        <f t="shared" si="2"/>
        <v>22804.86</v>
      </c>
    </row>
    <row r="28" spans="5:12" x14ac:dyDescent="0.25">
      <c r="E28" s="8" t="s">
        <v>10</v>
      </c>
      <c r="F28" s="3">
        <v>1.34</v>
      </c>
      <c r="G28" s="4"/>
      <c r="H28" s="16">
        <v>1.25</v>
      </c>
      <c r="I28" s="16">
        <f t="shared" si="0"/>
        <v>9.000000000000008E-2</v>
      </c>
      <c r="J28" s="17">
        <f t="shared" si="1"/>
        <v>6.7164179104477667E-2</v>
      </c>
      <c r="K28" s="18">
        <v>239027</v>
      </c>
      <c r="L28" s="11">
        <f t="shared" si="2"/>
        <v>21512.430000000018</v>
      </c>
    </row>
    <row r="29" spans="5:12" x14ac:dyDescent="0.25">
      <c r="E29" s="13" t="s">
        <v>178</v>
      </c>
      <c r="F29" s="3">
        <v>0.63</v>
      </c>
      <c r="G29" s="4"/>
      <c r="H29" s="16">
        <v>0.54</v>
      </c>
      <c r="I29" s="16">
        <f t="shared" si="0"/>
        <v>8.9999999999999969E-2</v>
      </c>
      <c r="J29" s="17">
        <f t="shared" si="1"/>
        <v>0.14285714285714279</v>
      </c>
      <c r="K29" s="18">
        <v>235847</v>
      </c>
      <c r="L29" s="11">
        <f t="shared" si="2"/>
        <v>21226.229999999992</v>
      </c>
    </row>
    <row r="30" spans="5:12" x14ac:dyDescent="0.25">
      <c r="E30" s="13" t="s">
        <v>195</v>
      </c>
      <c r="F30" s="3">
        <v>4.97</v>
      </c>
      <c r="G30" s="4"/>
      <c r="H30" s="16">
        <v>4.55</v>
      </c>
      <c r="I30" s="16">
        <f t="shared" si="0"/>
        <v>0.41999999999999993</v>
      </c>
      <c r="J30" s="17">
        <f t="shared" si="1"/>
        <v>8.4507042253521111E-2</v>
      </c>
      <c r="K30" s="18">
        <v>41975</v>
      </c>
      <c r="L30" s="11">
        <f t="shared" si="2"/>
        <v>17629.499999999996</v>
      </c>
    </row>
    <row r="31" spans="5:12" x14ac:dyDescent="0.25">
      <c r="E31" s="13" t="s">
        <v>144</v>
      </c>
      <c r="F31" s="3">
        <v>0.6</v>
      </c>
      <c r="G31" s="4"/>
      <c r="H31" s="16">
        <v>0.38</v>
      </c>
      <c r="I31" s="16">
        <f t="shared" si="0"/>
        <v>0.21999999999999997</v>
      </c>
      <c r="J31" s="17">
        <f t="shared" si="1"/>
        <v>0.36666666666666664</v>
      </c>
      <c r="K31" s="18">
        <v>74393</v>
      </c>
      <c r="L31" s="11">
        <f t="shared" si="2"/>
        <v>16366.459999999997</v>
      </c>
    </row>
    <row r="32" spans="5:12" x14ac:dyDescent="0.25">
      <c r="E32" s="13" t="s">
        <v>208</v>
      </c>
      <c r="F32" s="3">
        <v>0.9</v>
      </c>
      <c r="G32" s="4"/>
      <c r="H32" s="16">
        <v>1.27</v>
      </c>
      <c r="I32" s="16">
        <f t="shared" si="0"/>
        <v>-0.37</v>
      </c>
      <c r="J32" s="17">
        <f t="shared" si="1"/>
        <v>-0.41111111111111109</v>
      </c>
      <c r="K32" s="18">
        <v>44121</v>
      </c>
      <c r="L32" s="11">
        <f t="shared" si="2"/>
        <v>-16324.77</v>
      </c>
    </row>
    <row r="33" spans="5:12" x14ac:dyDescent="0.25">
      <c r="E33" s="13" t="s">
        <v>21</v>
      </c>
      <c r="F33" s="15">
        <v>1.19</v>
      </c>
      <c r="G33" s="4"/>
      <c r="H33" s="16">
        <v>0.83</v>
      </c>
      <c r="I33" s="16">
        <f t="shared" si="0"/>
        <v>0.36</v>
      </c>
      <c r="J33" s="17">
        <f t="shared" si="1"/>
        <v>0.30252100840336132</v>
      </c>
      <c r="K33" s="18">
        <v>42213</v>
      </c>
      <c r="L33" s="11">
        <f t="shared" si="2"/>
        <v>15196.68</v>
      </c>
    </row>
    <row r="34" spans="5:12" x14ac:dyDescent="0.25">
      <c r="E34" s="10" t="s">
        <v>282</v>
      </c>
      <c r="F34" s="19">
        <v>3.36</v>
      </c>
      <c r="G34" s="4"/>
      <c r="H34" s="16">
        <v>0.87</v>
      </c>
      <c r="I34" s="16">
        <f t="shared" si="0"/>
        <v>2.4899999999999998</v>
      </c>
      <c r="J34" s="17">
        <f t="shared" si="1"/>
        <v>0.74107142857142849</v>
      </c>
      <c r="K34" s="18">
        <v>5085</v>
      </c>
      <c r="L34" s="11">
        <f t="shared" si="2"/>
        <v>12661.65</v>
      </c>
    </row>
    <row r="35" spans="5:12" x14ac:dyDescent="0.25">
      <c r="E35" s="8" t="s">
        <v>65</v>
      </c>
      <c r="F35" s="3">
        <v>0.51</v>
      </c>
      <c r="G35" s="4"/>
      <c r="H35" s="16">
        <v>0.34</v>
      </c>
      <c r="I35" s="16">
        <f t="shared" si="0"/>
        <v>0.16999999999999998</v>
      </c>
      <c r="J35" s="17">
        <f t="shared" si="1"/>
        <v>0.33333333333333331</v>
      </c>
      <c r="K35" s="18">
        <v>71148</v>
      </c>
      <c r="L35" s="11">
        <f t="shared" si="2"/>
        <v>12095.159999999998</v>
      </c>
    </row>
    <row r="36" spans="5:12" x14ac:dyDescent="0.25">
      <c r="E36" s="10" t="s">
        <v>9</v>
      </c>
      <c r="F36" s="19">
        <v>5.03</v>
      </c>
      <c r="G36" s="4"/>
      <c r="H36" s="16">
        <v>2.2999999999999998</v>
      </c>
      <c r="I36" s="16">
        <f t="shared" si="0"/>
        <v>2.7300000000000004</v>
      </c>
      <c r="J36" s="17">
        <f t="shared" si="1"/>
        <v>0.54274353876739567</v>
      </c>
      <c r="K36" s="18">
        <v>3454</v>
      </c>
      <c r="L36" s="11">
        <f t="shared" si="2"/>
        <v>9429.4200000000019</v>
      </c>
    </row>
    <row r="37" spans="5:12" x14ac:dyDescent="0.25">
      <c r="E37" s="8" t="s">
        <v>149</v>
      </c>
      <c r="F37" s="3">
        <v>1.45</v>
      </c>
      <c r="G37" s="4"/>
      <c r="H37" s="16">
        <v>0.43</v>
      </c>
      <c r="I37" s="16">
        <f t="shared" si="0"/>
        <v>1.02</v>
      </c>
      <c r="J37" s="17">
        <f t="shared" si="1"/>
        <v>0.70344827586206904</v>
      </c>
      <c r="K37" s="18">
        <v>8162</v>
      </c>
      <c r="L37" s="11">
        <f t="shared" si="2"/>
        <v>8325.24</v>
      </c>
    </row>
    <row r="38" spans="5:12" x14ac:dyDescent="0.25">
      <c r="E38" s="8" t="s">
        <v>228</v>
      </c>
      <c r="F38" s="3">
        <v>1.89</v>
      </c>
      <c r="G38" s="4"/>
      <c r="H38" s="16">
        <v>0.92</v>
      </c>
      <c r="I38" s="16">
        <f t="shared" si="0"/>
        <v>0.96999999999999986</v>
      </c>
      <c r="J38" s="17">
        <f t="shared" si="1"/>
        <v>0.51322751322751314</v>
      </c>
      <c r="K38" s="18">
        <v>7529</v>
      </c>
      <c r="L38" s="11">
        <f t="shared" si="2"/>
        <v>7303.1299999999992</v>
      </c>
    </row>
    <row r="39" spans="5:12" x14ac:dyDescent="0.25">
      <c r="E39" s="13" t="s">
        <v>218</v>
      </c>
      <c r="F39" s="3">
        <v>1.1100000000000001</v>
      </c>
      <c r="G39" s="4"/>
      <c r="H39" s="16">
        <v>1.07</v>
      </c>
      <c r="I39" s="16">
        <f t="shared" si="0"/>
        <v>4.0000000000000036E-2</v>
      </c>
      <c r="J39" s="17">
        <f t="shared" si="1"/>
        <v>3.6036036036036063E-2</v>
      </c>
      <c r="K39" s="18">
        <v>173914</v>
      </c>
      <c r="L39" s="11">
        <f t="shared" si="2"/>
        <v>6956.5600000000059</v>
      </c>
    </row>
    <row r="40" spans="5:12" x14ac:dyDescent="0.25">
      <c r="E40" s="10" t="s">
        <v>278</v>
      </c>
      <c r="F40" s="19">
        <v>2.82</v>
      </c>
      <c r="G40" s="4"/>
      <c r="H40" s="16">
        <v>0.41</v>
      </c>
      <c r="I40" s="16">
        <f t="shared" si="0"/>
        <v>2.4099999999999997</v>
      </c>
      <c r="J40" s="17">
        <f t="shared" si="1"/>
        <v>0.85460992907801414</v>
      </c>
      <c r="K40" s="18">
        <v>2724</v>
      </c>
      <c r="L40" s="11">
        <f t="shared" si="2"/>
        <v>6564.8399999999992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RSS &amp; POS Trans vs FY2015 WOS</vt:lpstr>
      <vt:lpstr>Sheet1</vt:lpstr>
    </vt:vector>
  </TitlesOfParts>
  <Company>US Postal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Suryanarayana Jandhyala</dc:creator>
  <cp:lastModifiedBy>Nicholson, Bruce</cp:lastModifiedBy>
  <cp:lastPrinted>2015-09-28T14:07:59Z</cp:lastPrinted>
  <dcterms:created xsi:type="dcterms:W3CDTF">2015-07-08T14:55:21Z</dcterms:created>
  <dcterms:modified xsi:type="dcterms:W3CDTF">2015-11-24T12:45:03Z</dcterms:modified>
</cp:coreProperties>
</file>